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41600" yWindow="-8160" windowWidth="23920" windowHeight="14460" tabRatio="500" firstSheet="1" activeTab="6"/>
  </bookViews>
  <sheets>
    <sheet name="Tour Rankings-Comp" sheetId="1" r:id="rId1"/>
    <sheet name="Tour Rankings-Rec" sheetId="3" r:id="rId2"/>
    <sheet name="London" sheetId="2" r:id="rId3"/>
    <sheet name="Waterloo" sheetId="4" r:id="rId4"/>
    <sheet name="Exeter" sheetId="5" r:id="rId5"/>
    <sheet name="Toronto" sheetId="6" r:id="rId6"/>
    <sheet name="WCC" sheetId="7" r:id="rId7"/>
    <sheet name="St Jacobs" sheetId="8" r:id="rId8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1" i="8" l="1"/>
  <c r="D30" i="8"/>
  <c r="D29" i="8"/>
  <c r="D28" i="8"/>
  <c r="D27" i="8"/>
  <c r="D26" i="8"/>
  <c r="D25" i="8"/>
  <c r="D24" i="8"/>
  <c r="D23" i="8"/>
  <c r="D22" i="8"/>
  <c r="D21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I117" i="3"/>
  <c r="J117" i="3"/>
  <c r="I116" i="3"/>
  <c r="J116" i="3"/>
  <c r="I115" i="3"/>
  <c r="J115" i="3"/>
  <c r="I114" i="3"/>
  <c r="J114" i="3"/>
  <c r="I113" i="3"/>
  <c r="J113" i="3"/>
  <c r="I112" i="3"/>
  <c r="J112" i="3"/>
  <c r="I111" i="3"/>
  <c r="J111" i="3"/>
  <c r="I110" i="3"/>
  <c r="J110" i="3"/>
  <c r="I109" i="3"/>
  <c r="J109" i="3"/>
  <c r="I108" i="3"/>
  <c r="J108" i="3"/>
  <c r="I107" i="3"/>
  <c r="J107" i="3"/>
  <c r="I106" i="3"/>
  <c r="J106" i="3"/>
  <c r="I105" i="3"/>
  <c r="J105" i="3"/>
  <c r="I104" i="3"/>
  <c r="J104" i="3"/>
  <c r="I103" i="3"/>
  <c r="J103" i="3"/>
  <c r="I102" i="3"/>
  <c r="J102" i="3"/>
  <c r="I101" i="3"/>
  <c r="J101" i="3"/>
  <c r="I100" i="3"/>
  <c r="J100" i="3"/>
  <c r="I99" i="3"/>
  <c r="J99" i="3"/>
  <c r="I98" i="3"/>
  <c r="J98" i="3"/>
  <c r="I97" i="3"/>
  <c r="J97" i="3"/>
  <c r="I96" i="3"/>
  <c r="J96" i="3"/>
  <c r="I95" i="3"/>
  <c r="J95" i="3"/>
  <c r="I94" i="3"/>
  <c r="J94" i="3"/>
  <c r="I93" i="3"/>
  <c r="J93" i="3"/>
  <c r="I92" i="3"/>
  <c r="J92" i="3"/>
  <c r="I91" i="3"/>
  <c r="J91" i="3"/>
  <c r="I90" i="3"/>
  <c r="J90" i="3"/>
  <c r="I89" i="3"/>
  <c r="J89" i="3"/>
  <c r="I88" i="3"/>
  <c r="J88" i="3"/>
  <c r="I87" i="3"/>
  <c r="J87" i="3"/>
  <c r="I86" i="3"/>
  <c r="J86" i="3"/>
  <c r="I85" i="3"/>
  <c r="J85" i="3"/>
  <c r="I84" i="3"/>
  <c r="J84" i="3"/>
  <c r="I83" i="3"/>
  <c r="J83" i="3"/>
  <c r="I82" i="3"/>
  <c r="J82" i="3"/>
  <c r="I81" i="3"/>
  <c r="J81" i="3"/>
  <c r="I80" i="3"/>
  <c r="J80" i="3"/>
  <c r="I79" i="3"/>
  <c r="J79" i="3"/>
  <c r="I78" i="3"/>
  <c r="J78" i="3"/>
  <c r="I77" i="3"/>
  <c r="J77" i="3"/>
  <c r="I76" i="3"/>
  <c r="J76" i="3"/>
  <c r="I75" i="3"/>
  <c r="J75" i="3"/>
  <c r="I74" i="3"/>
  <c r="J74" i="3"/>
  <c r="I73" i="3"/>
  <c r="J73" i="3"/>
  <c r="I72" i="3"/>
  <c r="J72" i="3"/>
  <c r="I71" i="3"/>
  <c r="J71" i="3"/>
  <c r="I70" i="3"/>
  <c r="J70" i="3"/>
  <c r="I69" i="3"/>
  <c r="J69" i="3"/>
  <c r="I68" i="3"/>
  <c r="J68" i="3"/>
  <c r="I67" i="3"/>
  <c r="J67" i="3"/>
  <c r="I66" i="3"/>
  <c r="J66" i="3"/>
  <c r="I65" i="3"/>
  <c r="J65" i="3"/>
  <c r="I64" i="3"/>
  <c r="J64" i="3"/>
  <c r="I63" i="3"/>
  <c r="J63" i="3"/>
  <c r="I62" i="3"/>
  <c r="J62" i="3"/>
  <c r="I61" i="3"/>
  <c r="J61" i="3"/>
  <c r="I60" i="3"/>
  <c r="J60" i="3"/>
  <c r="I59" i="3"/>
  <c r="J59" i="3"/>
  <c r="I58" i="3"/>
  <c r="J58" i="3"/>
  <c r="I57" i="3"/>
  <c r="J57" i="3"/>
  <c r="I56" i="3"/>
  <c r="J56" i="3"/>
  <c r="I55" i="3"/>
  <c r="J55" i="3"/>
  <c r="I54" i="3"/>
  <c r="J54" i="3"/>
  <c r="I53" i="3"/>
  <c r="J53" i="3"/>
  <c r="I52" i="3"/>
  <c r="J52" i="3"/>
  <c r="I51" i="3"/>
  <c r="J51" i="3"/>
  <c r="I50" i="3"/>
  <c r="J50" i="3"/>
  <c r="I49" i="3"/>
  <c r="J49" i="3"/>
  <c r="I48" i="3"/>
  <c r="J48" i="3"/>
  <c r="I47" i="3"/>
  <c r="J47" i="3"/>
  <c r="I46" i="3"/>
  <c r="J46" i="3"/>
  <c r="I45" i="3"/>
  <c r="J45" i="3"/>
  <c r="I44" i="3"/>
  <c r="J44" i="3"/>
  <c r="I43" i="3"/>
  <c r="J43" i="3"/>
  <c r="I42" i="3"/>
  <c r="J42" i="3"/>
  <c r="I41" i="3"/>
  <c r="J41" i="3"/>
  <c r="I40" i="3"/>
  <c r="J40" i="3"/>
  <c r="I39" i="3"/>
  <c r="J39" i="3"/>
  <c r="I38" i="3"/>
  <c r="J38" i="3"/>
  <c r="I37" i="3"/>
  <c r="J37" i="3"/>
  <c r="I36" i="3"/>
  <c r="J36" i="3"/>
  <c r="I35" i="3"/>
  <c r="J35" i="3"/>
  <c r="I34" i="3"/>
  <c r="J34" i="3"/>
  <c r="I33" i="3"/>
  <c r="J33" i="3"/>
  <c r="I32" i="3"/>
  <c r="J32" i="3"/>
  <c r="I31" i="3"/>
  <c r="J31" i="3"/>
  <c r="I30" i="3"/>
  <c r="J30" i="3"/>
  <c r="I29" i="3"/>
  <c r="J29" i="3"/>
  <c r="I28" i="3"/>
  <c r="J28" i="3"/>
  <c r="I27" i="3"/>
  <c r="J27" i="3"/>
  <c r="I26" i="3"/>
  <c r="J26" i="3"/>
  <c r="I25" i="3"/>
  <c r="J25" i="3"/>
  <c r="I24" i="3"/>
  <c r="J24" i="3"/>
  <c r="I23" i="3"/>
  <c r="J23" i="3"/>
  <c r="I22" i="3"/>
  <c r="J22" i="3"/>
  <c r="I21" i="3"/>
  <c r="J21" i="3"/>
  <c r="I20" i="3"/>
  <c r="J20" i="3"/>
  <c r="I19" i="3"/>
  <c r="J19" i="3"/>
  <c r="I18" i="3"/>
  <c r="J18" i="3"/>
  <c r="I17" i="3"/>
  <c r="J17" i="3"/>
  <c r="I16" i="3"/>
  <c r="J16" i="3"/>
  <c r="I15" i="3"/>
  <c r="J15" i="3"/>
  <c r="I14" i="3"/>
  <c r="J14" i="3"/>
  <c r="I13" i="3"/>
  <c r="J13" i="3"/>
  <c r="I12" i="3"/>
  <c r="J12" i="3"/>
  <c r="I11" i="3"/>
  <c r="J11" i="3"/>
  <c r="I10" i="3"/>
  <c r="J10" i="3"/>
  <c r="I9" i="3"/>
  <c r="J9" i="3"/>
  <c r="I8" i="3"/>
  <c r="J8" i="3"/>
  <c r="I7" i="3"/>
  <c r="J7" i="3"/>
  <c r="I6" i="3"/>
  <c r="J6" i="3"/>
  <c r="I5" i="3"/>
  <c r="J5" i="3"/>
  <c r="I4" i="3"/>
  <c r="J4" i="3"/>
  <c r="L141" i="1"/>
  <c r="M141" i="1"/>
  <c r="L140" i="1"/>
  <c r="M140" i="1"/>
  <c r="L139" i="1"/>
  <c r="M139" i="1"/>
  <c r="L138" i="1"/>
  <c r="M138" i="1"/>
  <c r="L137" i="1"/>
  <c r="M137" i="1"/>
  <c r="L136" i="1"/>
  <c r="M136" i="1"/>
  <c r="L135" i="1"/>
  <c r="M135" i="1"/>
  <c r="L134" i="1"/>
  <c r="M134" i="1"/>
  <c r="L133" i="1"/>
  <c r="M133" i="1"/>
  <c r="L132" i="1"/>
  <c r="M132" i="1"/>
  <c r="L131" i="1"/>
  <c r="M131" i="1"/>
  <c r="L130" i="1"/>
  <c r="M130" i="1"/>
  <c r="L129" i="1"/>
  <c r="M129" i="1"/>
  <c r="L128" i="1"/>
  <c r="M128" i="1"/>
  <c r="L127" i="1"/>
  <c r="M127" i="1"/>
  <c r="L126" i="1"/>
  <c r="M126" i="1"/>
  <c r="L125" i="1"/>
  <c r="M125" i="1"/>
  <c r="L124" i="1"/>
  <c r="M124" i="1"/>
  <c r="L123" i="1"/>
  <c r="M123" i="1"/>
  <c r="L122" i="1"/>
  <c r="M122" i="1"/>
  <c r="L121" i="1"/>
  <c r="M121" i="1"/>
  <c r="L120" i="1"/>
  <c r="M120" i="1"/>
  <c r="L119" i="1"/>
  <c r="M119" i="1"/>
  <c r="L118" i="1"/>
  <c r="M118" i="1"/>
  <c r="L117" i="1"/>
  <c r="M117" i="1"/>
  <c r="L116" i="1"/>
  <c r="M116" i="1"/>
  <c r="L115" i="1"/>
  <c r="M115" i="1"/>
  <c r="L114" i="1"/>
  <c r="M114" i="1"/>
  <c r="L113" i="1"/>
  <c r="M113" i="1"/>
  <c r="L112" i="1"/>
  <c r="M112" i="1"/>
  <c r="L111" i="1"/>
  <c r="M111" i="1"/>
  <c r="L110" i="1"/>
  <c r="M110" i="1"/>
  <c r="L109" i="1"/>
  <c r="M109" i="1"/>
  <c r="L108" i="1"/>
  <c r="M108" i="1"/>
  <c r="L107" i="1"/>
  <c r="M107" i="1"/>
  <c r="L106" i="1"/>
  <c r="M106" i="1"/>
  <c r="L105" i="1"/>
  <c r="M105" i="1"/>
  <c r="L104" i="1"/>
  <c r="M104" i="1"/>
  <c r="L103" i="1"/>
  <c r="M103" i="1"/>
  <c r="L102" i="1"/>
  <c r="M102" i="1"/>
  <c r="L101" i="1"/>
  <c r="M101" i="1"/>
  <c r="L100" i="1"/>
  <c r="M100" i="1"/>
  <c r="L99" i="1"/>
  <c r="M99" i="1"/>
  <c r="L98" i="1"/>
  <c r="M98" i="1"/>
  <c r="L97" i="1"/>
  <c r="M97" i="1"/>
  <c r="L96" i="1"/>
  <c r="M96" i="1"/>
  <c r="L95" i="1"/>
  <c r="M95" i="1"/>
  <c r="L94" i="1"/>
  <c r="M94" i="1"/>
  <c r="L93" i="1"/>
  <c r="M93" i="1"/>
  <c r="L92" i="1"/>
  <c r="M92" i="1"/>
  <c r="L91" i="1"/>
  <c r="M91" i="1"/>
  <c r="L90" i="1"/>
  <c r="M90" i="1"/>
  <c r="L89" i="1"/>
  <c r="M89" i="1"/>
  <c r="L88" i="1"/>
  <c r="M88" i="1"/>
  <c r="L87" i="1"/>
  <c r="M87" i="1"/>
  <c r="L86" i="1"/>
  <c r="M86" i="1"/>
  <c r="L85" i="1"/>
  <c r="M85" i="1"/>
  <c r="L84" i="1"/>
  <c r="M84" i="1"/>
  <c r="L83" i="1"/>
  <c r="M83" i="1"/>
  <c r="L82" i="1"/>
  <c r="M82" i="1"/>
  <c r="L81" i="1"/>
  <c r="M81" i="1"/>
  <c r="L80" i="1"/>
  <c r="M80" i="1"/>
  <c r="L79" i="1"/>
  <c r="M79" i="1"/>
  <c r="L78" i="1"/>
  <c r="M78" i="1"/>
  <c r="L77" i="1"/>
  <c r="M77" i="1"/>
  <c r="L76" i="1"/>
  <c r="M76" i="1"/>
  <c r="L75" i="1"/>
  <c r="M75" i="1"/>
  <c r="L74" i="1"/>
  <c r="M74" i="1"/>
  <c r="L73" i="1"/>
  <c r="M73" i="1"/>
  <c r="L72" i="1"/>
  <c r="M72" i="1"/>
  <c r="L71" i="1"/>
  <c r="M71" i="1"/>
  <c r="L70" i="1"/>
  <c r="M70" i="1"/>
  <c r="L69" i="1"/>
  <c r="M69" i="1"/>
  <c r="L68" i="1"/>
  <c r="M68" i="1"/>
  <c r="L67" i="1"/>
  <c r="M67" i="1"/>
  <c r="L66" i="1"/>
  <c r="M66" i="1"/>
  <c r="L65" i="1"/>
  <c r="M65" i="1"/>
  <c r="L64" i="1"/>
  <c r="M64" i="1"/>
  <c r="L63" i="1"/>
  <c r="M63" i="1"/>
  <c r="L62" i="1"/>
  <c r="M62" i="1"/>
  <c r="L61" i="1"/>
  <c r="M61" i="1"/>
  <c r="L60" i="1"/>
  <c r="M60" i="1"/>
  <c r="L59" i="1"/>
  <c r="M59" i="1"/>
  <c r="L58" i="1"/>
  <c r="M58" i="1"/>
  <c r="L57" i="1"/>
  <c r="M57" i="1"/>
  <c r="L56" i="1"/>
  <c r="M56" i="1"/>
  <c r="L55" i="1"/>
  <c r="M55" i="1"/>
  <c r="L54" i="1"/>
  <c r="M54" i="1"/>
  <c r="L53" i="1"/>
  <c r="M53" i="1"/>
  <c r="L52" i="1"/>
  <c r="M52" i="1"/>
  <c r="L51" i="1"/>
  <c r="M51" i="1"/>
  <c r="L50" i="1"/>
  <c r="M50" i="1"/>
  <c r="L49" i="1"/>
  <c r="M49" i="1"/>
  <c r="L48" i="1"/>
  <c r="M48" i="1"/>
  <c r="L47" i="1"/>
  <c r="M47" i="1"/>
  <c r="L46" i="1"/>
  <c r="M46" i="1"/>
  <c r="L45" i="1"/>
  <c r="M45" i="1"/>
  <c r="L44" i="1"/>
  <c r="M44" i="1"/>
  <c r="L43" i="1"/>
  <c r="M43" i="1"/>
  <c r="L42" i="1"/>
  <c r="M42" i="1"/>
  <c r="L41" i="1"/>
  <c r="M41" i="1"/>
  <c r="L40" i="1"/>
  <c r="M40" i="1"/>
  <c r="L39" i="1"/>
  <c r="M39" i="1"/>
  <c r="L38" i="1"/>
  <c r="M38" i="1"/>
  <c r="L37" i="1"/>
  <c r="M37" i="1"/>
  <c r="L36" i="1"/>
  <c r="M36" i="1"/>
  <c r="L35" i="1"/>
  <c r="M35" i="1"/>
  <c r="L34" i="1"/>
  <c r="M34" i="1"/>
  <c r="L33" i="1"/>
  <c r="M33" i="1"/>
  <c r="L32" i="1"/>
  <c r="M32" i="1"/>
  <c r="L31" i="1"/>
  <c r="M31" i="1"/>
  <c r="L30" i="1"/>
  <c r="M30" i="1"/>
  <c r="L29" i="1"/>
  <c r="M29" i="1"/>
  <c r="L28" i="1"/>
  <c r="M28" i="1"/>
  <c r="L27" i="1"/>
  <c r="M27" i="1"/>
  <c r="L26" i="1"/>
  <c r="M26" i="1"/>
  <c r="L25" i="1"/>
  <c r="M25" i="1"/>
  <c r="L24" i="1"/>
  <c r="M24" i="1"/>
  <c r="L23" i="1"/>
  <c r="M23" i="1"/>
  <c r="L22" i="1"/>
  <c r="M22" i="1"/>
  <c r="L21" i="1"/>
  <c r="M21" i="1"/>
  <c r="L20" i="1"/>
  <c r="M20" i="1"/>
  <c r="L19" i="1"/>
  <c r="M19" i="1"/>
  <c r="L18" i="1"/>
  <c r="M18" i="1"/>
  <c r="L17" i="1"/>
  <c r="M17" i="1"/>
  <c r="L16" i="1"/>
  <c r="M16" i="1"/>
  <c r="L15" i="1"/>
  <c r="M15" i="1"/>
  <c r="L14" i="1"/>
  <c r="M14" i="1"/>
  <c r="L13" i="1"/>
  <c r="M13" i="1"/>
  <c r="L12" i="1"/>
  <c r="M12" i="1"/>
  <c r="L11" i="1"/>
  <c r="M11" i="1"/>
  <c r="Q10" i="1"/>
  <c r="L10" i="1"/>
  <c r="M10" i="1"/>
  <c r="Q9" i="1"/>
  <c r="L9" i="1"/>
  <c r="M9" i="1"/>
  <c r="L5" i="1"/>
  <c r="Q8" i="1"/>
  <c r="L8" i="1"/>
  <c r="M8" i="1"/>
  <c r="L6" i="1"/>
  <c r="Q7" i="1"/>
  <c r="L7" i="1"/>
  <c r="M7" i="1"/>
  <c r="Q6" i="1"/>
  <c r="M6" i="1"/>
  <c r="Q5" i="1"/>
  <c r="M5" i="1"/>
  <c r="Q4" i="1"/>
  <c r="L4" i="1"/>
  <c r="M4" i="1"/>
</calcChain>
</file>

<file path=xl/sharedStrings.xml><?xml version="1.0" encoding="utf-8"?>
<sst xmlns="http://schemas.openxmlformats.org/spreadsheetml/2006/main" count="1737" uniqueCount="507">
  <si>
    <t>Competitive Division - London</t>
  </si>
  <si>
    <t>Pool A</t>
  </si>
  <si>
    <t>#</t>
  </si>
  <si>
    <t>Player Name</t>
  </si>
  <si>
    <t>Points</t>
  </si>
  <si>
    <t>20s</t>
  </si>
  <si>
    <t>Play-offs</t>
  </si>
  <si>
    <t>Finals</t>
  </si>
  <si>
    <t>WCL Points</t>
  </si>
  <si>
    <t>Ab Leitch</t>
  </si>
  <si>
    <t>John Conrad</t>
  </si>
  <si>
    <t>Semi-final A</t>
  </si>
  <si>
    <t>Ray Beierling</t>
  </si>
  <si>
    <t>Rex Johnson</t>
  </si>
  <si>
    <t>Semi-final B</t>
  </si>
  <si>
    <t>Champion</t>
  </si>
  <si>
    <t>Fred Slater</t>
  </si>
  <si>
    <t>Nathan Walsh</t>
  </si>
  <si>
    <t>Ron Reesor</t>
  </si>
  <si>
    <t>Jason Beierling</t>
  </si>
  <si>
    <t>Rueben Jongsma</t>
  </si>
  <si>
    <t>Jake Ruggi</t>
  </si>
  <si>
    <t>Joe Fulop</t>
  </si>
  <si>
    <t>Nathan Jongsma</t>
  </si>
  <si>
    <t>George Cook</t>
  </si>
  <si>
    <t>Louis Gauthier</t>
  </si>
  <si>
    <t>Matt Brown</t>
  </si>
  <si>
    <t>Justin Slater</t>
  </si>
  <si>
    <t>Eric Miltenburg</t>
  </si>
  <si>
    <t>Winner of Pool B gets 4 bonus points</t>
  </si>
  <si>
    <t>John Harvey</t>
  </si>
  <si>
    <t>Pool B</t>
  </si>
  <si>
    <t>Derek Hale</t>
  </si>
  <si>
    <t>Kent Robinson</t>
  </si>
  <si>
    <t>Second Place in Pool B get 2 bonus points</t>
  </si>
  <si>
    <t>Wayne Gingerich</t>
  </si>
  <si>
    <t>Jason Green</t>
  </si>
  <si>
    <t>Jack Baker</t>
  </si>
  <si>
    <t>Greg Matthison</t>
  </si>
  <si>
    <t>Dale Wagler</t>
  </si>
  <si>
    <t>Reg Matthison</t>
  </si>
  <si>
    <t>Clare Kuepfer</t>
  </si>
  <si>
    <t>Dave Brown</t>
  </si>
  <si>
    <t>Doug Steinburg</t>
  </si>
  <si>
    <t>Chris Gorsline</t>
  </si>
  <si>
    <t>Tom Doucette</t>
  </si>
  <si>
    <t>Jim Ramer</t>
  </si>
  <si>
    <t>Games</t>
  </si>
  <si>
    <r>
      <t xml:space="preserve">WCL Tour Points Rankings - competitive division </t>
    </r>
    <r>
      <rPr>
        <sz val="12"/>
        <rFont val="Arial"/>
      </rPr>
      <t>(best 3 events go towards each player's overall WCL points total)</t>
    </r>
  </si>
  <si>
    <t>WCL Ranking</t>
  </si>
  <si>
    <t>top 4 Players per club</t>
  </si>
  <si>
    <t>Rank</t>
  </si>
  <si>
    <t>Home Club</t>
  </si>
  <si>
    <t>Events</t>
  </si>
  <si>
    <t>London</t>
  </si>
  <si>
    <t>Waterloo</t>
  </si>
  <si>
    <t>Exeter</t>
  </si>
  <si>
    <t>Toronto</t>
  </si>
  <si>
    <t>Tavistock</t>
  </si>
  <si>
    <t>St Jacobs</t>
  </si>
  <si>
    <t>Average</t>
  </si>
  <si>
    <t>Club Standings</t>
  </si>
  <si>
    <t>Brian Cook</t>
  </si>
  <si>
    <t>Varna</t>
  </si>
  <si>
    <t>Stratford</t>
  </si>
  <si>
    <t>Quinte</t>
  </si>
  <si>
    <t>Preston</t>
  </si>
  <si>
    <t>Hamilton</t>
  </si>
  <si>
    <t>Rich Mader</t>
  </si>
  <si>
    <t>Brian Miltenburg</t>
  </si>
  <si>
    <t>Paul Crowley</t>
  </si>
  <si>
    <t>Hanover</t>
  </si>
  <si>
    <t>Clarence Miedemia</t>
  </si>
  <si>
    <t>Dan Schantz</t>
  </si>
  <si>
    <t>Bill Freeman</t>
  </si>
  <si>
    <t>Jason Hogan</t>
  </si>
  <si>
    <t>Kawartha</t>
  </si>
  <si>
    <t>Ken Robinson</t>
  </si>
  <si>
    <t>Bob Mader</t>
  </si>
  <si>
    <t>Howard Martin</t>
  </si>
  <si>
    <t>Sudbury</t>
  </si>
  <si>
    <t>Robert Bonnett</t>
  </si>
  <si>
    <t>Rob Mader</t>
  </si>
  <si>
    <t>Marlin Lichti</t>
  </si>
  <si>
    <t>Ronnie Haymes</t>
  </si>
  <si>
    <t>Raymond Kappes</t>
  </si>
  <si>
    <t>Raymond Haymes</t>
  </si>
  <si>
    <t>Merv Wice</t>
  </si>
  <si>
    <t>Derek Kidnie</t>
  </si>
  <si>
    <t>Paul Brubacher</t>
  </si>
  <si>
    <t>Brian Simpson</t>
  </si>
  <si>
    <t>David Taylor</t>
  </si>
  <si>
    <t>Andrea Horst</t>
  </si>
  <si>
    <t>Jason Carter</t>
  </si>
  <si>
    <t>Ryan Hedley</t>
  </si>
  <si>
    <t>Dale Drewery</t>
  </si>
  <si>
    <t>Cecil Wittich</t>
  </si>
  <si>
    <t>Dwayne Campbell</t>
  </si>
  <si>
    <t>Roger Vaillancourt</t>
  </si>
  <si>
    <t>Jim Spaetzel</t>
  </si>
  <si>
    <t>Michael Coutanche</t>
  </si>
  <si>
    <t>Scott Houle</t>
  </si>
  <si>
    <t>Marvin Reed</t>
  </si>
  <si>
    <t>Rodney Reed</t>
  </si>
  <si>
    <t>Bruce Hartung</t>
  </si>
  <si>
    <t>Dan Battler</t>
  </si>
  <si>
    <t>Andrew Van Andel</t>
  </si>
  <si>
    <t>Vernon Younker</t>
  </si>
  <si>
    <t>P.E.I.</t>
  </si>
  <si>
    <t>Duane Seiersen</t>
  </si>
  <si>
    <t>David Neufeld</t>
  </si>
  <si>
    <t>Kevin Bechtel</t>
  </si>
  <si>
    <t>Murray Matthison</t>
  </si>
  <si>
    <t>John Heibert</t>
  </si>
  <si>
    <t>Deb Cripps</t>
  </si>
  <si>
    <t>Arnie Dyck</t>
  </si>
  <si>
    <t>Pete Montgomery</t>
  </si>
  <si>
    <t>Beverly Vaillancourt</t>
  </si>
  <si>
    <t>Gerald Glousher</t>
  </si>
  <si>
    <t>Steve Wiseman</t>
  </si>
  <si>
    <t>Mike Pope</t>
  </si>
  <si>
    <t>Simon Jongsma</t>
  </si>
  <si>
    <t>Will Taylor</t>
  </si>
  <si>
    <t>Jim Elslinger</t>
  </si>
  <si>
    <t>Lawrence Wicks</t>
  </si>
  <si>
    <t>Tom Johnston</t>
  </si>
  <si>
    <t>Lloyd Wiseman</t>
  </si>
  <si>
    <t>Ted Morrison</t>
  </si>
  <si>
    <t>David Dunn</t>
  </si>
  <si>
    <t>Art Eby</t>
  </si>
  <si>
    <t>Simon Martin</t>
  </si>
  <si>
    <t>Brendan Whitfield</t>
  </si>
  <si>
    <t>Matt Casey</t>
  </si>
  <si>
    <t>Piers Macnaughton</t>
  </si>
  <si>
    <t>Chad Cole</t>
  </si>
  <si>
    <t>David Bebee</t>
  </si>
  <si>
    <t>Orville Cook</t>
  </si>
  <si>
    <t>Owen Sound</t>
  </si>
  <si>
    <t>Blaine Patterson</t>
  </si>
  <si>
    <t>Dwight Bender</t>
  </si>
  <si>
    <t>Jeremy Howey</t>
  </si>
  <si>
    <t>Thomas Piggott</t>
  </si>
  <si>
    <t>David Younker</t>
  </si>
  <si>
    <t>Bill Davis</t>
  </si>
  <si>
    <t>Gord Paul</t>
  </si>
  <si>
    <t>Matthew Piggott</t>
  </si>
  <si>
    <t>Carl Hiebert</t>
  </si>
  <si>
    <t>Greg Hermer</t>
  </si>
  <si>
    <t>Bruce Halliday</t>
  </si>
  <si>
    <t>Daniel Ellis</t>
  </si>
  <si>
    <t>Ken Whytock</t>
  </si>
  <si>
    <t>Tom Macnaughton</t>
  </si>
  <si>
    <t>William Pope</t>
  </si>
  <si>
    <t>Spencer Bonar</t>
  </si>
  <si>
    <t>Kevin Hedley</t>
  </si>
  <si>
    <t>Vince Charbonneau</t>
  </si>
  <si>
    <t>Norman Kirk</t>
  </si>
  <si>
    <t>John Quaiser</t>
  </si>
  <si>
    <t>Ryan Gaertner</t>
  </si>
  <si>
    <t>Fred Pearson</t>
  </si>
  <si>
    <t>Jon Lovell</t>
  </si>
  <si>
    <t>Greg Mercer</t>
  </si>
  <si>
    <t>Glenn Fretz</t>
  </si>
  <si>
    <t>Kathleen Crowley</t>
  </si>
  <si>
    <t>Cole Fess</t>
  </si>
  <si>
    <t>Stephen Lloyd</t>
  </si>
  <si>
    <t>Daniel Caulfield</t>
  </si>
  <si>
    <t>Holman Gao</t>
  </si>
  <si>
    <t>Jeff Vanarsdall</t>
  </si>
  <si>
    <t>Velma Chard</t>
  </si>
  <si>
    <t>Larry Sosnoski</t>
  </si>
  <si>
    <t>Alex Bedee</t>
  </si>
  <si>
    <t>Bruce McDermott</t>
  </si>
  <si>
    <t>Charbiol Colebatch</t>
  </si>
  <si>
    <t>Brendan Munhall</t>
  </si>
  <si>
    <t>Tim Reinman</t>
  </si>
  <si>
    <t>Daniel Hauser</t>
  </si>
  <si>
    <r>
      <t xml:space="preserve">WCL Tour Points Rankings - recreational division </t>
    </r>
    <r>
      <rPr>
        <sz val="12"/>
        <rFont val="Arial"/>
      </rPr>
      <t>(best 3 events go towards each player's overall WCL points total)</t>
    </r>
  </si>
  <si>
    <t># of events</t>
  </si>
  <si>
    <t>Frank Schuurman</t>
  </si>
  <si>
    <t>Deanna Ruggi</t>
  </si>
  <si>
    <t>Terry Gough</t>
  </si>
  <si>
    <t>Annita Dicker</t>
  </si>
  <si>
    <t>Brian Sweet</t>
  </si>
  <si>
    <t>Deb Riopel</t>
  </si>
  <si>
    <t>Lise Doucette</t>
  </si>
  <si>
    <t>Conrad Sitter</t>
  </si>
  <si>
    <t>Bob Sweet</t>
  </si>
  <si>
    <t>HENSON, Joseph</t>
  </si>
  <si>
    <t>O'BRIEN, John</t>
  </si>
  <si>
    <t>HOGAN, Margaret</t>
  </si>
  <si>
    <t>Mark Nolan</t>
  </si>
  <si>
    <t>Michael Divinski</t>
  </si>
  <si>
    <t>MCDONALD, Jamie</t>
  </si>
  <si>
    <t>Paul Weeks</t>
  </si>
  <si>
    <t>MADLENSKY, John</t>
  </si>
  <si>
    <t>Brad Mottoshed</t>
  </si>
  <si>
    <t>DAVIDSON, Oliver</t>
  </si>
  <si>
    <t>BEATTY, Gavin</t>
  </si>
  <si>
    <t>Dennis Ernst</t>
  </si>
  <si>
    <t>Randy Wagler</t>
  </si>
  <si>
    <t>Chris Leitch</t>
  </si>
  <si>
    <t>VAILLANCOURT, Kyle</t>
  </si>
  <si>
    <t>Alex Protas</t>
  </si>
  <si>
    <t>VAN HEESWYK, Mark</t>
  </si>
  <si>
    <t>Coe Miltenburg</t>
  </si>
  <si>
    <t>Alvin Faulder</t>
  </si>
  <si>
    <t>HOGAN, Jason</t>
  </si>
  <si>
    <t>Diane Keller</t>
  </si>
  <si>
    <t>CAMPBELL, Darren</t>
  </si>
  <si>
    <t>Oliver Davidson</t>
  </si>
  <si>
    <t>HARTUNG, Josh</t>
  </si>
  <si>
    <t>Kent Davidson</t>
  </si>
  <si>
    <t>Jim Bell</t>
  </si>
  <si>
    <t>REED, Eleanor</t>
  </si>
  <si>
    <t>Jeff Gotts</t>
  </si>
  <si>
    <t>CAMPBELL, Wayne</t>
  </si>
  <si>
    <t>John Wagler</t>
  </si>
  <si>
    <t>JUTZI, Peter</t>
  </si>
  <si>
    <t>WICKS, Christian</t>
  </si>
  <si>
    <t>Ivan McClymont</t>
  </si>
  <si>
    <t>LEITCH, Chris</t>
  </si>
  <si>
    <t>VAILLANCOURT, Gerald</t>
  </si>
  <si>
    <t>KUEPFER, Cathy</t>
  </si>
  <si>
    <t>Andy Riehl</t>
  </si>
  <si>
    <t>VAILLANCOURT, Matthew</t>
  </si>
  <si>
    <t>DAVIDSON, Kent</t>
  </si>
  <si>
    <t>CAMPBELL, Christina</t>
  </si>
  <si>
    <t>Sarah Hunter</t>
  </si>
  <si>
    <t>BAER, Matt</t>
  </si>
  <si>
    <t>CHAMBERLAIN, David</t>
  </si>
  <si>
    <t>MONTGOMERY, Andrea</t>
  </si>
  <si>
    <t>Elgin Keller</t>
  </si>
  <si>
    <t>Doug Mills</t>
  </si>
  <si>
    <t>VARSHEKKA, John</t>
  </si>
  <si>
    <t>HOSKEN, Tim</t>
  </si>
  <si>
    <t>KRAEMER, Gary</t>
  </si>
  <si>
    <t>Marjorie Davidson</t>
  </si>
  <si>
    <t>SPEZIALE, Simone</t>
  </si>
  <si>
    <t>STEEVES, Donald</t>
  </si>
  <si>
    <t>QUAISER, Mike</t>
  </si>
  <si>
    <t>CANRINUS, Jolan</t>
  </si>
  <si>
    <t>VELTKAMP, Henry</t>
  </si>
  <si>
    <t>DICKEY, Shawn</t>
  </si>
  <si>
    <t>Joan Beierling</t>
  </si>
  <si>
    <t>DOWHANIUK, Taylor</t>
  </si>
  <si>
    <t>STEINBURG, Doug</t>
  </si>
  <si>
    <t>MATTHISON, Reg</t>
  </si>
  <si>
    <t>BEATH, Stephen</t>
  </si>
  <si>
    <t>BUCHOK, Steve</t>
  </si>
  <si>
    <t>Mabel Keller</t>
  </si>
  <si>
    <t>CUNNINGHAM, Darlene</t>
  </si>
  <si>
    <t>STEINBURG, Nicholas</t>
  </si>
  <si>
    <t>Caroline Baker</t>
  </si>
  <si>
    <t>BEDARD, Gerry</t>
  </si>
  <si>
    <t>KLEMENHAGEN, Joe</t>
  </si>
  <si>
    <t>Melvin Carew</t>
  </si>
  <si>
    <t>HALE, Rob</t>
  </si>
  <si>
    <t>SWEET, Dan</t>
  </si>
  <si>
    <t>SWEET, Bruce</t>
  </si>
  <si>
    <t>SWEET, Brian</t>
  </si>
  <si>
    <t>Peter Cunningham</t>
  </si>
  <si>
    <t>MATTHISON, Murray</t>
  </si>
  <si>
    <t>Devon Gough</t>
  </si>
  <si>
    <t>CROKE, Sarah</t>
  </si>
  <si>
    <t>BAER, Dan</t>
  </si>
  <si>
    <t>CUNNINGHAM, Rick</t>
  </si>
  <si>
    <t>BOYLE, Anne</t>
  </si>
  <si>
    <t>GOERGER, Jacob</t>
  </si>
  <si>
    <t>HEDLEY, Greg</t>
  </si>
  <si>
    <t>SIDER, Eric</t>
  </si>
  <si>
    <t>HUNTER, Brian</t>
  </si>
  <si>
    <t>CORRIGAN, Max</t>
  </si>
  <si>
    <t>STEINBURG, Justin</t>
  </si>
  <si>
    <t>BANKS, Stephanie</t>
  </si>
  <si>
    <t>COLE, Jacquie</t>
  </si>
  <si>
    <t>DOWHANIUK, Brock</t>
  </si>
  <si>
    <t>REINMAN, Marie Boyle</t>
  </si>
  <si>
    <t>COLE, Cara</t>
  </si>
  <si>
    <t>DOWNHANIUK, Paul</t>
  </si>
  <si>
    <t>MARTIN, Arlin</t>
  </si>
  <si>
    <t>RYAN, Dianne</t>
  </si>
  <si>
    <t>HOGG, Rob</t>
  </si>
  <si>
    <t>LUINENBURG, Lisa</t>
  </si>
  <si>
    <t>GIROLAMI, David</t>
  </si>
  <si>
    <t>ELLIOTT, Kristen</t>
  </si>
  <si>
    <t>CHARD, Catherine</t>
  </si>
  <si>
    <t>CHARD, Louis S.</t>
  </si>
  <si>
    <t>Recreational Division - London</t>
  </si>
  <si>
    <t>Anita Dicker</t>
  </si>
  <si>
    <t>Joseph Schneider Haus: Waterloo Classic Tournament - Competitive</t>
  </si>
  <si>
    <t>Score</t>
  </si>
  <si>
    <t>Club</t>
  </si>
  <si>
    <t>Club Rankings</t>
  </si>
  <si>
    <t>Team Score</t>
  </si>
  <si>
    <t>St. Jacobs</t>
  </si>
  <si>
    <t>Clarence Mudens</t>
  </si>
  <si>
    <t>Competitive Division - Exeter</t>
  </si>
  <si>
    <t>ROUND 1</t>
  </si>
  <si>
    <t>Round 2</t>
  </si>
  <si>
    <t>Final Four</t>
  </si>
  <si>
    <t>Overall</t>
  </si>
  <si>
    <t>POOL A</t>
  </si>
  <si>
    <t>Dan Shantz</t>
  </si>
  <si>
    <t>POOL B</t>
  </si>
  <si>
    <t>Winner of Pool B gets 3 bonus points</t>
  </si>
  <si>
    <t>Second Place in Pool B get 2 bonus point</t>
  </si>
  <si>
    <t>POOL C</t>
  </si>
  <si>
    <t>Winner of Pool C gets 3 bonus points</t>
  </si>
  <si>
    <t>Second Place in Pool C get 2 bonus point</t>
  </si>
  <si>
    <t>Recreational Division - Exeter</t>
  </si>
  <si>
    <t>ROUND 2</t>
  </si>
  <si>
    <t>POOL D</t>
  </si>
  <si>
    <t>POOL E</t>
  </si>
  <si>
    <t>Deanna</t>
  </si>
  <si>
    <t>POOL F</t>
  </si>
  <si>
    <t>Competitive Division - Toronto</t>
  </si>
  <si>
    <t>A FINAL</t>
  </si>
  <si>
    <t>OVERALL</t>
  </si>
  <si>
    <t>Cash prize</t>
  </si>
  <si>
    <t>POOL 1</t>
  </si>
  <si>
    <t>1st in Pool B gets 2 bonus points</t>
  </si>
  <si>
    <t>2nd Pool B gets 1 bonus point</t>
  </si>
  <si>
    <t>POOL 2</t>
  </si>
  <si>
    <t>B FINAL</t>
  </si>
  <si>
    <t>Competitive Division - St Jacobs</t>
  </si>
  <si>
    <t>POOL A: SEMI - FINAL 1</t>
  </si>
  <si>
    <t>Avg</t>
  </si>
  <si>
    <t>Wins</t>
  </si>
  <si>
    <t>Group 1</t>
  </si>
  <si>
    <t>Jason Beieling</t>
  </si>
  <si>
    <t>POOL A: SEMI - FINAL 2</t>
  </si>
  <si>
    <t>Clarence Miedema</t>
  </si>
  <si>
    <t>POOL A: CHAMPIONSHIP</t>
  </si>
  <si>
    <t>Rick Mader</t>
  </si>
  <si>
    <t>2 bonus points for 1st in Pool B</t>
  </si>
  <si>
    <t>1 bonsu point for 2nd in Pool B</t>
  </si>
  <si>
    <t>POOL B: SEMI - FINAL 1</t>
  </si>
  <si>
    <t>POOL B: SEMI - FINAL 2</t>
  </si>
  <si>
    <t>POOL B: CHAMPIONSHIP</t>
  </si>
  <si>
    <t>Aden Weber</t>
  </si>
  <si>
    <t>Recreational Division - St Jacobs</t>
  </si>
  <si>
    <t>POOL A - FINAL 4</t>
  </si>
  <si>
    <t>Joe Henson</t>
  </si>
  <si>
    <t>Joe Hensen</t>
  </si>
  <si>
    <t>Dennis Ernest</t>
  </si>
  <si>
    <t>CHAMPIONSHIP</t>
  </si>
  <si>
    <t>Kim Moore</t>
  </si>
  <si>
    <t>John O'Brien</t>
  </si>
  <si>
    <t>Group 2</t>
  </si>
  <si>
    <t>Margaret Hogan</t>
  </si>
  <si>
    <t>POOL B - FINAL 4</t>
  </si>
  <si>
    <t>Wayne Martin</t>
  </si>
  <si>
    <t>World Crokinole Championships - Competitive Senior Singles Division</t>
  </si>
  <si>
    <t>Pool A (1:30pm)</t>
  </si>
  <si>
    <t>Pool B (3:30pm)</t>
  </si>
  <si>
    <t>Play-offs (top 2 advance)</t>
  </si>
  <si>
    <t>Overall Ranking</t>
  </si>
  <si>
    <t>HAYMES, Ronnie</t>
  </si>
  <si>
    <t>ROBINSON, Kent</t>
  </si>
  <si>
    <t>COOK, Brian</t>
  </si>
  <si>
    <t>LEITCH, Ab</t>
  </si>
  <si>
    <t>WALSH, Nathan</t>
  </si>
  <si>
    <t>BEIERLING, Ray</t>
  </si>
  <si>
    <t>MILTENBURG, Eric</t>
  </si>
  <si>
    <t>KAPPES, Raymond</t>
  </si>
  <si>
    <t>HARVEY, John</t>
  </si>
  <si>
    <t>TAYLOR, David</t>
  </si>
  <si>
    <t>GINGERICH, Wayne</t>
  </si>
  <si>
    <t>MADER, Richard</t>
  </si>
  <si>
    <t>SIMPSON, Brian</t>
  </si>
  <si>
    <t>Championships</t>
  </si>
  <si>
    <t>SLATER, Justin</t>
  </si>
  <si>
    <t>Brian vs Nathan (best 2/3 sets)</t>
  </si>
  <si>
    <t>WICE, Merv</t>
  </si>
  <si>
    <t>CAMPBELL, Dwayne</t>
  </si>
  <si>
    <t>GAUTHIER, Louis</t>
  </si>
  <si>
    <t>Set #1: 4 - 4 (Brian won tie-breaker)</t>
  </si>
  <si>
    <t>BRUBACHER, Paul</t>
  </si>
  <si>
    <t>MADER, Rob</t>
  </si>
  <si>
    <t>Set #2: 4 - 4 (Nathan won tie-breaker)</t>
  </si>
  <si>
    <t>BEIERLING, Jason</t>
  </si>
  <si>
    <t>Set #3: 5 - 1 (Brian won)</t>
  </si>
  <si>
    <t>HAYMES, Raymond</t>
  </si>
  <si>
    <t>SLATER, Fred</t>
  </si>
  <si>
    <t>HEDLEY, Ryan</t>
  </si>
  <si>
    <t>COUTANCHE, Michael</t>
  </si>
  <si>
    <t>Third Place</t>
  </si>
  <si>
    <t>DREWERY, Dale</t>
  </si>
  <si>
    <t>JOHNSTON, Rex</t>
  </si>
  <si>
    <t>Ray vs Ab (best 2/3 sets)</t>
  </si>
  <si>
    <t>HALE, Derek</t>
  </si>
  <si>
    <t>CONRAD, John</t>
  </si>
  <si>
    <t>Set #1: 6 - 2 (Ray won)</t>
  </si>
  <si>
    <t>ROBINSON, Ken</t>
  </si>
  <si>
    <t>MILTENBURG, Brian</t>
  </si>
  <si>
    <t>Set #2: 5 - 3 (Ray won)</t>
  </si>
  <si>
    <t>CROWLEY, Paul</t>
  </si>
  <si>
    <t>SEIERSEN, Duane</t>
  </si>
  <si>
    <t>VAILLANCOURT, Roger</t>
  </si>
  <si>
    <t>RUGGI, Jake</t>
  </si>
  <si>
    <t>SPAETZEL, Jim</t>
  </si>
  <si>
    <t>MADER, Robert E.</t>
  </si>
  <si>
    <t>REESOR, Ron</t>
  </si>
  <si>
    <t>CRIPPS, Deb</t>
  </si>
  <si>
    <t>HOULE, Scott</t>
  </si>
  <si>
    <t>FREEMAN, Bill</t>
  </si>
  <si>
    <t>HARTUNG, Bruce</t>
  </si>
  <si>
    <t>GLOUSHER, Gerald</t>
  </si>
  <si>
    <t>BATTLER, Dan</t>
  </si>
  <si>
    <t>TAYLOR, Will</t>
  </si>
  <si>
    <t>VAN ANDEL, Andrew</t>
  </si>
  <si>
    <t>COOK, George</t>
  </si>
  <si>
    <t>YOUNKER, Vernon</t>
  </si>
  <si>
    <t>JOHNSTON, Tom</t>
  </si>
  <si>
    <t>NEUFELD, David</t>
  </si>
  <si>
    <t>WISEMAN, Lloyd</t>
  </si>
  <si>
    <t>BECHTEL, Kevin</t>
  </si>
  <si>
    <t>WAGLER, Dale</t>
  </si>
  <si>
    <t>HIEBERT, John</t>
  </si>
  <si>
    <t>WHITFIELD, Brendan</t>
  </si>
  <si>
    <t>MATTHISON, Greg</t>
  </si>
  <si>
    <t>BROWN, Matt</t>
  </si>
  <si>
    <t>DYCK, Arnie</t>
  </si>
  <si>
    <t>COOK, Orville</t>
  </si>
  <si>
    <t>BROWN, Dave</t>
  </si>
  <si>
    <t>GORSLINE, Chris</t>
  </si>
  <si>
    <t>MONTGOMERY, Pete</t>
  </si>
  <si>
    <t>PATTERSON, Blaine</t>
  </si>
  <si>
    <t>VAILLANCOURT, Beverly</t>
  </si>
  <si>
    <t>BENDER, Dwight</t>
  </si>
  <si>
    <t>WISEMAN, Steve</t>
  </si>
  <si>
    <t>HOWEY, Jeremy</t>
  </si>
  <si>
    <t>POPE, Mike</t>
  </si>
  <si>
    <t>JONGSMA, Simon</t>
  </si>
  <si>
    <t>KUEPFER, Clare</t>
  </si>
  <si>
    <t>ELSLIGER, Jim</t>
  </si>
  <si>
    <t>DAVIS, Bill</t>
  </si>
  <si>
    <t>BONNETT, Robert</t>
  </si>
  <si>
    <t>HIEBERT, Carl</t>
  </si>
  <si>
    <t>WICKS, Lawrence</t>
  </si>
  <si>
    <t>HERMER, Greg</t>
  </si>
  <si>
    <t>MORRISON, Ted</t>
  </si>
  <si>
    <t>HALLIDAY, Bruce</t>
  </si>
  <si>
    <t>DUNN, David</t>
  </si>
  <si>
    <t>ELLIS, Daniel</t>
  </si>
  <si>
    <t>EBY, Art</t>
  </si>
  <si>
    <t>MACNAUGHTON, Tom</t>
  </si>
  <si>
    <t>MARTIN, Simon</t>
  </si>
  <si>
    <t>KIRK, Norman</t>
  </si>
  <si>
    <t>JONGSMA, Nathan</t>
  </si>
  <si>
    <t>GAERTNER, Ryan</t>
  </si>
  <si>
    <t>CASEY, Matt</t>
  </si>
  <si>
    <t>LOVELL, Jon</t>
  </si>
  <si>
    <t>MACNAUGHTON, Piers</t>
  </si>
  <si>
    <t>FESS, Cole</t>
  </si>
  <si>
    <t>COLE, Chad</t>
  </si>
  <si>
    <t>CAULFIELD, Daniel</t>
  </si>
  <si>
    <t>BEBEE, David</t>
  </si>
  <si>
    <t>SOSNOSKI, Larry</t>
  </si>
  <si>
    <t>COLEBATCH, Charbiol</t>
  </si>
  <si>
    <t>JONGSMA, Reuben</t>
  </si>
  <si>
    <t>MUNHALL, Brendan</t>
  </si>
  <si>
    <t>PIGGOTT, Thomas</t>
  </si>
  <si>
    <t>YOUNKER, David</t>
  </si>
  <si>
    <t>PAUL, Gord</t>
  </si>
  <si>
    <t>PIGGOTT, Matthew</t>
  </si>
  <si>
    <t>WHYTOCK, Ken</t>
  </si>
  <si>
    <t>POPE, William</t>
  </si>
  <si>
    <t>BONAR, Spencer</t>
  </si>
  <si>
    <t>HEDLEY, Kevin</t>
  </si>
  <si>
    <t>CHRBONNEAU, Vince</t>
  </si>
  <si>
    <t>QUAISER, John</t>
  </si>
  <si>
    <t>PEARSON, Fred</t>
  </si>
  <si>
    <t>MERCER, Greg</t>
  </si>
  <si>
    <t>FRETZ, Glenn</t>
  </si>
  <si>
    <t>CROWLEY, Kathleen</t>
  </si>
  <si>
    <t>LLOYD, Stephen</t>
  </si>
  <si>
    <t>GAO, Holman</t>
  </si>
  <si>
    <t>VANARSDALL, Jeff</t>
  </si>
  <si>
    <t>CHARD, Velma</t>
  </si>
  <si>
    <t>BEEDE, Alex</t>
  </si>
  <si>
    <t>MCDERMOTT, Bruce</t>
  </si>
  <si>
    <t>REINMAN, Tim</t>
  </si>
  <si>
    <t>HAUSER, Daniel</t>
  </si>
  <si>
    <t>World Crokinole Championships - Recreational Senior Singles Division</t>
  </si>
  <si>
    <t>Play-off (top 2 advance)</t>
  </si>
  <si>
    <t>LICHTI, Marlin</t>
  </si>
  <si>
    <t>CARTER. Jason</t>
  </si>
  <si>
    <t>SCHUURMAN, Frank</t>
  </si>
  <si>
    <r>
      <t xml:space="preserve">Jason vs Jamie </t>
    </r>
    <r>
      <rPr>
        <sz val="12"/>
        <rFont val="Arial"/>
      </rPr>
      <t>(best 2/3 sets)</t>
    </r>
  </si>
  <si>
    <t>Set #1: 6-0 (Jason won)</t>
  </si>
  <si>
    <t>Set #2: 4 - 4 (Jason won tie-breaker)</t>
  </si>
  <si>
    <r>
      <t xml:space="preserve">Marlin vs John </t>
    </r>
    <r>
      <rPr>
        <sz val="12"/>
        <rFont val="Arial"/>
      </rPr>
      <t>(best 2/3 sets)</t>
    </r>
  </si>
  <si>
    <t>Set #1: 5 - 1 (John won)</t>
  </si>
  <si>
    <t>Set #1: 5 - 3 (Marlin won)</t>
  </si>
  <si>
    <t>Set #2: 5 - 3 (Marlin won)</t>
  </si>
  <si>
    <t>RUGGI, Deanna</t>
  </si>
  <si>
    <t>RIOPEL, Debbie</t>
  </si>
  <si>
    <t>WEEKS, Paul</t>
  </si>
  <si>
    <t>DICKER, Annita</t>
  </si>
  <si>
    <t>DOUCETTE, Lise</t>
  </si>
  <si>
    <t>GOUGH, Terry</t>
  </si>
  <si>
    <t>DIVINSKI, Michael</t>
  </si>
  <si>
    <t>NOLAN, Mark</t>
  </si>
  <si>
    <t>KELLER, Diane</t>
  </si>
  <si>
    <t>SWEET. Robert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</si>
</sst>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0.0"/>
  </numFmts>
  <fonts count="16" x14ac:knownFonts="1">
    <font>
      <sz val="12"/>
      <color theme="1"/>
      <name val="Calibri"/>
      <family val="2"/>
      <scheme val="minor"/>
    </font>
    <font>
      <b/>
      <sz val="22"/>
      <name val="Arial"/>
      <family val="2"/>
    </font>
    <font>
      <sz val="12"/>
      <name val="Arial"/>
    </font>
    <font>
      <sz val="10"/>
      <name val="Arial"/>
    </font>
    <font>
      <sz val="20"/>
      <name val="Arial"/>
    </font>
    <font>
      <sz val="14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Calibri"/>
      <family val="2"/>
    </font>
    <font>
      <b/>
      <sz val="20"/>
      <name val="Arial"/>
      <family val="2"/>
    </font>
    <font>
      <sz val="13"/>
      <name val="Arial"/>
    </font>
    <font>
      <sz val="14"/>
      <color indexed="10"/>
      <name val="Arial"/>
    </font>
    <font>
      <b/>
      <sz val="14"/>
      <name val="Arial"/>
      <family val="2"/>
    </font>
    <font>
      <sz val="12"/>
      <color indexed="48"/>
      <name val="Arial"/>
      <family val="2"/>
    </font>
    <font>
      <sz val="12"/>
      <color indexed="12"/>
      <name val="Arial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14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auto="1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indexed="8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0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0" xfId="0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5" fillId="0" borderId="27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 vertical="top" wrapText="1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 vertical="top" wrapText="1"/>
    </xf>
    <xf numFmtId="0" fontId="5" fillId="0" borderId="31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31" xfId="0" applyFont="1" applyBorder="1" applyAlignment="1">
      <alignment horizontal="center"/>
    </xf>
    <xf numFmtId="0" fontId="5" fillId="0" borderId="7" xfId="0" applyFont="1" applyBorder="1"/>
    <xf numFmtId="0" fontId="5" fillId="0" borderId="0" xfId="7" applyFont="1" applyBorder="1"/>
    <xf numFmtId="0" fontId="5" fillId="0" borderId="14" xfId="8" applyFont="1" applyFill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164" fontId="5" fillId="0" borderId="32" xfId="0" applyNumberFormat="1" applyFont="1" applyBorder="1" applyAlignment="1">
      <alignment horizontal="center" vertical="top" wrapText="1"/>
    </xf>
    <xf numFmtId="0" fontId="5" fillId="0" borderId="33" xfId="0" applyFont="1" applyBorder="1"/>
    <xf numFmtId="0" fontId="5" fillId="0" borderId="3" xfId="0" applyFont="1" applyBorder="1" applyAlignment="1">
      <alignment horizontal="center" vertical="top" wrapText="1"/>
    </xf>
    <xf numFmtId="0" fontId="5" fillId="0" borderId="0" xfId="7" applyFont="1" applyFill="1" applyBorder="1"/>
    <xf numFmtId="0" fontId="5" fillId="0" borderId="14" xfId="8" applyFont="1" applyBorder="1" applyAlignment="1">
      <alignment horizontal="center"/>
    </xf>
    <xf numFmtId="0" fontId="5" fillId="0" borderId="0" xfId="7" applyFont="1" applyBorder="1" applyAlignment="1" applyProtection="1">
      <alignment horizontal="center"/>
    </xf>
    <xf numFmtId="0" fontId="5" fillId="0" borderId="14" xfId="8" applyFont="1" applyBorder="1" applyAlignment="1">
      <alignment horizontal="center" vertical="top" wrapText="1"/>
    </xf>
    <xf numFmtId="0" fontId="5" fillId="0" borderId="0" xfId="0" applyFont="1" applyBorder="1"/>
    <xf numFmtId="0" fontId="5" fillId="0" borderId="0" xfId="7" applyNumberFormat="1" applyFont="1" applyBorder="1" applyAlignment="1">
      <alignment horizontal="left"/>
    </xf>
    <xf numFmtId="0" fontId="5" fillId="0" borderId="0" xfId="7" applyFont="1" applyBorder="1" applyProtection="1"/>
    <xf numFmtId="0" fontId="5" fillId="0" borderId="34" xfId="0" applyFont="1" applyFill="1" applyBorder="1" applyAlignment="1">
      <alignment horizontal="center"/>
    </xf>
    <xf numFmtId="0" fontId="5" fillId="0" borderId="11" xfId="0" applyFont="1" applyBorder="1"/>
    <xf numFmtId="0" fontId="5" fillId="0" borderId="35" xfId="0" applyFont="1" applyBorder="1" applyAlignment="1">
      <alignment horizontal="center"/>
    </xf>
    <xf numFmtId="0" fontId="5" fillId="0" borderId="35" xfId="8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8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14" xfId="0" applyFont="1" applyBorder="1"/>
    <xf numFmtId="0" fontId="2" fillId="0" borderId="0" xfId="7" applyFont="1" applyBorder="1"/>
    <xf numFmtId="0" fontId="2" fillId="0" borderId="0" xfId="7" applyFont="1" applyFill="1" applyBorder="1"/>
    <xf numFmtId="0" fontId="2" fillId="0" borderId="0" xfId="7" applyNumberFormat="1" applyFont="1" applyFill="1" applyBorder="1"/>
    <xf numFmtId="0" fontId="2" fillId="0" borderId="0" xfId="7" applyNumberFormat="1" applyFont="1" applyBorder="1"/>
    <xf numFmtId="0" fontId="5" fillId="0" borderId="35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left"/>
    </xf>
    <xf numFmtId="0" fontId="0" fillId="0" borderId="0" xfId="0" applyFont="1"/>
    <xf numFmtId="0" fontId="5" fillId="0" borderId="41" xfId="0" applyFont="1" applyBorder="1" applyAlignment="1">
      <alignment horizontal="center"/>
    </xf>
    <xf numFmtId="0" fontId="5" fillId="0" borderId="3" xfId="0" applyFont="1" applyBorder="1"/>
    <xf numFmtId="0" fontId="5" fillId="0" borderId="42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43" xfId="0" applyFont="1" applyBorder="1" applyAlignment="1">
      <alignment horizontal="center" vertical="top" wrapText="1"/>
    </xf>
    <xf numFmtId="0" fontId="5" fillId="0" borderId="44" xfId="0" applyFont="1" applyFill="1" applyBorder="1"/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 vertical="top" wrapText="1"/>
    </xf>
    <xf numFmtId="0" fontId="5" fillId="0" borderId="48" xfId="0" applyFont="1" applyFill="1" applyBorder="1"/>
    <xf numFmtId="0" fontId="5" fillId="0" borderId="34" xfId="0" applyFont="1" applyBorder="1" applyAlignment="1">
      <alignment horizontal="center"/>
    </xf>
    <xf numFmtId="0" fontId="5" fillId="0" borderId="49" xfId="0" applyFont="1" applyFill="1" applyBorder="1"/>
    <xf numFmtId="0" fontId="5" fillId="0" borderId="47" xfId="0" applyFont="1" applyFill="1" applyBorder="1" applyAlignment="1">
      <alignment horizontal="center" vertical="top" wrapText="1"/>
    </xf>
    <xf numFmtId="0" fontId="5" fillId="0" borderId="50" xfId="0" applyFont="1" applyBorder="1" applyAlignment="1">
      <alignment horizontal="center"/>
    </xf>
    <xf numFmtId="0" fontId="5" fillId="0" borderId="51" xfId="0" applyFont="1" applyFill="1" applyBorder="1" applyAlignment="1">
      <alignment horizontal="center" vertical="top" wrapText="1"/>
    </xf>
    <xf numFmtId="0" fontId="4" fillId="0" borderId="0" xfId="0" applyFont="1" applyBorder="1"/>
    <xf numFmtId="0" fontId="5" fillId="0" borderId="52" xfId="0" applyFont="1" applyBorder="1" applyAlignment="1">
      <alignment horizontal="center"/>
    </xf>
    <xf numFmtId="0" fontId="5" fillId="0" borderId="40" xfId="0" applyFont="1" applyBorder="1"/>
    <xf numFmtId="0" fontId="5" fillId="0" borderId="53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56" xfId="0" applyFont="1" applyBorder="1"/>
    <xf numFmtId="0" fontId="5" fillId="0" borderId="44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57" xfId="0" applyFont="1" applyFill="1" applyBorder="1"/>
    <xf numFmtId="0" fontId="5" fillId="0" borderId="56" xfId="0" applyFont="1" applyFill="1" applyBorder="1"/>
    <xf numFmtId="0" fontId="5" fillId="0" borderId="28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5" fillId="0" borderId="58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5" fillId="0" borderId="30" xfId="0" applyFont="1" applyBorder="1"/>
    <xf numFmtId="0" fontId="5" fillId="0" borderId="30" xfId="0" applyFont="1" applyFill="1" applyBorder="1"/>
    <xf numFmtId="8" fontId="5" fillId="0" borderId="27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8" xfId="0" applyFont="1" applyFill="1" applyBorder="1"/>
    <xf numFmtId="8" fontId="5" fillId="0" borderId="31" xfId="0" applyNumberFormat="1" applyFont="1" applyBorder="1" applyAlignment="1">
      <alignment horizontal="center"/>
    </xf>
    <xf numFmtId="0" fontId="5" fillId="0" borderId="12" xfId="0" applyFont="1" applyFill="1" applyBorder="1"/>
    <xf numFmtId="8" fontId="5" fillId="0" borderId="34" xfId="0" applyNumberFormat="1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8" xfId="0" applyFont="1" applyFill="1" applyBorder="1" applyAlignment="1">
      <alignment wrapText="1"/>
    </xf>
    <xf numFmtId="0" fontId="3" fillId="0" borderId="0" xfId="0" applyFont="1" applyFill="1" applyBorder="1"/>
    <xf numFmtId="0" fontId="5" fillId="0" borderId="36" xfId="0" applyFont="1" applyFill="1" applyBorder="1"/>
    <xf numFmtId="0" fontId="5" fillId="0" borderId="3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2" fillId="0" borderId="61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164" fontId="12" fillId="0" borderId="21" xfId="0" applyNumberFormat="1" applyFont="1" applyBorder="1" applyAlignment="1">
      <alignment horizontal="center"/>
    </xf>
    <xf numFmtId="0" fontId="5" fillId="0" borderId="63" xfId="0" applyFont="1" applyFill="1" applyBorder="1"/>
    <xf numFmtId="0" fontId="5" fillId="0" borderId="64" xfId="0" applyFont="1" applyBorder="1" applyAlignment="1">
      <alignment horizontal="center" vertical="top" wrapText="1"/>
    </xf>
    <xf numFmtId="0" fontId="5" fillId="0" borderId="65" xfId="0" applyFont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0" fontId="5" fillId="0" borderId="66" xfId="0" applyFont="1" applyFill="1" applyBorder="1"/>
    <xf numFmtId="0" fontId="5" fillId="0" borderId="67" xfId="0" applyFont="1" applyBorder="1" applyAlignment="1">
      <alignment horizontal="center" vertical="top" wrapText="1"/>
    </xf>
    <xf numFmtId="0" fontId="5" fillId="0" borderId="59" xfId="0" applyFont="1" applyFill="1" applyBorder="1"/>
    <xf numFmtId="0" fontId="5" fillId="0" borderId="66" xfId="0" applyFont="1" applyFill="1" applyBorder="1" applyAlignment="1">
      <alignment wrapText="1"/>
    </xf>
    <xf numFmtId="0" fontId="5" fillId="0" borderId="10" xfId="0" applyFont="1" applyFill="1" applyBorder="1"/>
    <xf numFmtId="0" fontId="5" fillId="0" borderId="16" xfId="0" applyFont="1" applyFill="1" applyBorder="1"/>
    <xf numFmtId="0" fontId="5" fillId="0" borderId="68" xfId="0" applyFont="1" applyBorder="1" applyAlignment="1">
      <alignment horizontal="center"/>
    </xf>
    <xf numFmtId="164" fontId="12" fillId="0" borderId="35" xfId="0" applyNumberFormat="1" applyFont="1" applyBorder="1" applyAlignment="1">
      <alignment horizontal="center"/>
    </xf>
    <xf numFmtId="0" fontId="5" fillId="0" borderId="69" xfId="0" applyFont="1" applyFill="1" applyBorder="1"/>
    <xf numFmtId="164" fontId="12" fillId="0" borderId="0" xfId="0" applyNumberFormat="1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164" fontId="5" fillId="0" borderId="57" xfId="0" applyNumberFormat="1" applyFont="1" applyBorder="1" applyAlignment="1">
      <alignment horizontal="center"/>
    </xf>
    <xf numFmtId="0" fontId="5" fillId="0" borderId="5" xfId="0" applyFont="1" applyFill="1" applyBorder="1"/>
    <xf numFmtId="0" fontId="11" fillId="0" borderId="0" xfId="0" applyFont="1" applyAlignment="1">
      <alignment horizontal="center"/>
    </xf>
    <xf numFmtId="0" fontId="5" fillId="0" borderId="67" xfId="0" applyFont="1" applyFill="1" applyBorder="1" applyAlignment="1">
      <alignment horizontal="center" vertical="top" wrapText="1"/>
    </xf>
    <xf numFmtId="0" fontId="5" fillId="0" borderId="70" xfId="0" applyFont="1" applyFill="1" applyBorder="1"/>
    <xf numFmtId="0" fontId="5" fillId="0" borderId="7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  <xf numFmtId="0" fontId="5" fillId="0" borderId="71" xfId="0" applyFont="1" applyBorder="1" applyAlignment="1">
      <alignment horizontal="center" vertical="top" wrapText="1"/>
    </xf>
    <xf numFmtId="0" fontId="2" fillId="0" borderId="52" xfId="0" applyFont="1" applyBorder="1" applyAlignment="1">
      <alignment horizontal="center"/>
    </xf>
    <xf numFmtId="0" fontId="2" fillId="0" borderId="40" xfId="0" applyFont="1" applyBorder="1"/>
    <xf numFmtId="0" fontId="2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0" fontId="2" fillId="0" borderId="60" xfId="0" applyFont="1" applyBorder="1" applyAlignment="1">
      <alignment horizontal="center"/>
    </xf>
    <xf numFmtId="0" fontId="2" fillId="0" borderId="72" xfId="7" applyFont="1" applyBorder="1" applyAlignment="1" applyProtection="1">
      <alignment horizontal="center"/>
    </xf>
    <xf numFmtId="0" fontId="2" fillId="0" borderId="73" xfId="7" applyFont="1" applyBorder="1"/>
    <xf numFmtId="0" fontId="2" fillId="0" borderId="74" xfId="7" applyFont="1" applyBorder="1" applyAlignment="1" applyProtection="1">
      <alignment horizontal="center"/>
    </xf>
    <xf numFmtId="0" fontId="2" fillId="0" borderId="75" xfId="7" applyFont="1" applyBorder="1" applyAlignment="1" applyProtection="1">
      <alignment horizontal="center"/>
    </xf>
    <xf numFmtId="0" fontId="13" fillId="0" borderId="0" xfId="7" applyFont="1" applyBorder="1" applyAlignment="1" applyProtection="1">
      <alignment horizontal="center"/>
    </xf>
    <xf numFmtId="0" fontId="2" fillId="0" borderId="76" xfId="7" applyFont="1" applyFill="1" applyBorder="1"/>
    <xf numFmtId="0" fontId="2" fillId="0" borderId="77" xfId="7" applyFont="1" applyBorder="1" applyAlignment="1" applyProtection="1">
      <alignment horizontal="center"/>
    </xf>
    <xf numFmtId="0" fontId="2" fillId="0" borderId="78" xfId="7" applyFont="1" applyBorder="1" applyAlignment="1" applyProtection="1">
      <alignment horizontal="center"/>
    </xf>
    <xf numFmtId="0" fontId="2" fillId="0" borderId="0" xfId="7" applyFont="1" applyBorder="1" applyAlignment="1" applyProtection="1">
      <alignment horizontal="center"/>
    </xf>
    <xf numFmtId="0" fontId="2" fillId="0" borderId="79" xfId="7" applyFont="1" applyBorder="1" applyAlignment="1" applyProtection="1">
      <alignment horizontal="center"/>
    </xf>
    <xf numFmtId="0" fontId="2" fillId="0" borderId="73" xfId="7" applyFont="1" applyFill="1" applyBorder="1"/>
    <xf numFmtId="0" fontId="2" fillId="0" borderId="80" xfId="7" applyFont="1" applyBorder="1" applyAlignment="1" applyProtection="1">
      <alignment horizontal="center"/>
    </xf>
    <xf numFmtId="0" fontId="2" fillId="0" borderId="81" xfId="7" applyFont="1" applyBorder="1" applyAlignment="1" applyProtection="1">
      <alignment horizontal="center"/>
    </xf>
    <xf numFmtId="0" fontId="2" fillId="0" borderId="7" xfId="0" applyFont="1" applyBorder="1" applyAlignment="1">
      <alignment horizontal="center"/>
    </xf>
    <xf numFmtId="0" fontId="2" fillId="0" borderId="82" xfId="7" applyFont="1" applyFill="1" applyBorder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30" xfId="7" applyFont="1" applyFill="1" applyBorder="1"/>
    <xf numFmtId="0" fontId="2" fillId="0" borderId="83" xfId="8" applyFont="1" applyBorder="1" applyAlignment="1">
      <alignment horizontal="center" vertical="top" wrapText="1"/>
    </xf>
    <xf numFmtId="0" fontId="2" fillId="0" borderId="84" xfId="7" applyFont="1" applyBorder="1" applyAlignment="1" applyProtection="1">
      <alignment horizontal="center"/>
    </xf>
    <xf numFmtId="0" fontId="2" fillId="0" borderId="76" xfId="7" applyFont="1" applyBorder="1" applyAlignment="1" applyProtection="1">
      <alignment horizontal="center"/>
    </xf>
    <xf numFmtId="0" fontId="2" fillId="0" borderId="76" xfId="7" applyFont="1" applyBorder="1"/>
    <xf numFmtId="0" fontId="2" fillId="0" borderId="85" xfId="7" applyFont="1" applyBorder="1" applyAlignment="1" applyProtection="1">
      <alignment horizontal="center"/>
    </xf>
    <xf numFmtId="0" fontId="2" fillId="0" borderId="86" xfId="7" applyFont="1" applyBorder="1" applyAlignment="1" applyProtection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7" applyFont="1" applyFill="1" applyBorder="1"/>
    <xf numFmtId="0" fontId="2" fillId="0" borderId="0" xfId="7" applyFont="1" applyFill="1" applyBorder="1" applyAlignment="1" applyProtection="1">
      <alignment horizontal="center"/>
    </xf>
    <xf numFmtId="0" fontId="2" fillId="0" borderId="72" xfId="7" applyFont="1" applyFill="1" applyBorder="1" applyAlignment="1" applyProtection="1">
      <alignment horizontal="center"/>
    </xf>
    <xf numFmtId="0" fontId="2" fillId="0" borderId="11" xfId="0" applyFont="1" applyBorder="1" applyAlignment="1">
      <alignment horizontal="center"/>
    </xf>
    <xf numFmtId="0" fontId="2" fillId="0" borderId="87" xfId="7" applyFont="1" applyFill="1" applyBorder="1"/>
    <xf numFmtId="0" fontId="2" fillId="0" borderId="12" xfId="0" applyFont="1" applyBorder="1" applyAlignment="1">
      <alignment horizontal="center"/>
    </xf>
    <xf numFmtId="0" fontId="2" fillId="0" borderId="83" xfId="8" applyFont="1" applyBorder="1" applyAlignment="1">
      <alignment horizontal="center"/>
    </xf>
    <xf numFmtId="0" fontId="2" fillId="0" borderId="55" xfId="0" applyFont="1" applyBorder="1" applyAlignment="1">
      <alignment horizontal="left"/>
    </xf>
    <xf numFmtId="0" fontId="2" fillId="0" borderId="56" xfId="0" applyFont="1" applyBorder="1"/>
    <xf numFmtId="0" fontId="2" fillId="0" borderId="56" xfId="0" applyFont="1" applyBorder="1" applyAlignment="1">
      <alignment horizontal="center"/>
    </xf>
    <xf numFmtId="0" fontId="2" fillId="0" borderId="88" xfId="0" applyFont="1" applyBorder="1" applyAlignment="1">
      <alignment horizontal="center"/>
    </xf>
    <xf numFmtId="0" fontId="2" fillId="0" borderId="89" xfId="7" applyFont="1" applyBorder="1" applyAlignment="1" applyProtection="1">
      <alignment horizontal="center"/>
    </xf>
    <xf numFmtId="0" fontId="2" fillId="0" borderId="90" xfId="7" applyFont="1" applyBorder="1" applyAlignment="1" applyProtection="1">
      <alignment horizontal="center"/>
    </xf>
    <xf numFmtId="0" fontId="2" fillId="0" borderId="91" xfId="7" applyFont="1" applyBorder="1" applyAlignment="1" applyProtection="1">
      <alignment horizontal="center"/>
    </xf>
    <xf numFmtId="0" fontId="2" fillId="0" borderId="44" xfId="0" applyFont="1" applyBorder="1" applyAlignment="1">
      <alignment horizontal="left"/>
    </xf>
    <xf numFmtId="0" fontId="2" fillId="0" borderId="0" xfId="0" applyFont="1" applyBorder="1"/>
    <xf numFmtId="0" fontId="2" fillId="0" borderId="49" xfId="0" applyFont="1" applyBorder="1" applyAlignment="1">
      <alignment horizontal="center"/>
    </xf>
    <xf numFmtId="0" fontId="2" fillId="0" borderId="56" xfId="7" applyFont="1" applyBorder="1" applyAlignment="1" applyProtection="1">
      <alignment horizontal="center"/>
    </xf>
    <xf numFmtId="0" fontId="14" fillId="0" borderId="56" xfId="7" applyFont="1" applyFill="1" applyBorder="1"/>
    <xf numFmtId="0" fontId="2" fillId="0" borderId="48" xfId="0" applyFont="1" applyBorder="1" applyAlignment="1">
      <alignment horizontal="left"/>
    </xf>
    <xf numFmtId="0" fontId="2" fillId="0" borderId="57" xfId="0" applyFont="1" applyBorder="1"/>
    <xf numFmtId="0" fontId="2" fillId="0" borderId="57" xfId="0" applyFont="1" applyBorder="1" applyAlignment="1">
      <alignment horizontal="center"/>
    </xf>
    <xf numFmtId="0" fontId="2" fillId="0" borderId="92" xfId="0" applyFont="1" applyBorder="1" applyAlignment="1">
      <alignment horizontal="center"/>
    </xf>
    <xf numFmtId="0" fontId="2" fillId="0" borderId="0" xfId="0" applyFont="1" applyFill="1" applyBorder="1"/>
    <xf numFmtId="0" fontId="2" fillId="0" borderId="85" xfId="7" applyFont="1" applyFill="1" applyBorder="1" applyAlignment="1" applyProtection="1">
      <alignment horizontal="center"/>
    </xf>
    <xf numFmtId="0" fontId="2" fillId="0" borderId="76" xfId="7" applyFont="1" applyFill="1" applyBorder="1" applyAlignment="1" applyProtection="1">
      <alignment horizontal="center"/>
    </xf>
    <xf numFmtId="0" fontId="2" fillId="0" borderId="93" xfId="7" applyFont="1" applyFill="1" applyBorder="1"/>
    <xf numFmtId="0" fontId="2" fillId="0" borderId="94" xfId="7" applyFont="1" applyBorder="1" applyAlignment="1" applyProtection="1">
      <alignment horizontal="center"/>
    </xf>
    <xf numFmtId="0" fontId="2" fillId="0" borderId="8" xfId="7" applyFont="1" applyBorder="1"/>
    <xf numFmtId="0" fontId="2" fillId="0" borderId="95" xfId="7" applyFont="1" applyBorder="1" applyAlignment="1" applyProtection="1">
      <alignment horizontal="center"/>
    </xf>
    <xf numFmtId="0" fontId="2" fillId="0" borderId="96" xfId="7" applyFont="1" applyBorder="1" applyAlignment="1" applyProtection="1">
      <alignment horizontal="center"/>
    </xf>
    <xf numFmtId="0" fontId="2" fillId="0" borderId="83" xfId="8" applyFont="1" applyFill="1" applyBorder="1" applyAlignment="1">
      <alignment horizontal="center" vertical="top" wrapText="1"/>
    </xf>
    <xf numFmtId="0" fontId="2" fillId="0" borderId="73" xfId="7" applyNumberFormat="1" applyFont="1" applyBorder="1" applyAlignment="1">
      <alignment horizontal="left"/>
    </xf>
    <xf numFmtId="0" fontId="2" fillId="0" borderId="76" xfId="7" applyFont="1" applyBorder="1" applyProtection="1"/>
    <xf numFmtId="0" fontId="2" fillId="0" borderId="97" xfId="7" applyFont="1" applyBorder="1" applyAlignment="1" applyProtection="1">
      <alignment horizontal="center"/>
    </xf>
    <xf numFmtId="0" fontId="2" fillId="0" borderId="5" xfId="7" applyFont="1" applyBorder="1"/>
    <xf numFmtId="0" fontId="2" fillId="0" borderId="12" xfId="7" applyFont="1" applyBorder="1"/>
    <xf numFmtId="0" fontId="2" fillId="0" borderId="98" xfId="7" applyFont="1" applyBorder="1" applyAlignment="1" applyProtection="1">
      <alignment horizontal="center"/>
    </xf>
    <xf numFmtId="0" fontId="2" fillId="0" borderId="87" xfId="7" applyFont="1" applyBorder="1" applyAlignment="1" applyProtection="1">
      <alignment horizontal="center"/>
    </xf>
    <xf numFmtId="0" fontId="2" fillId="0" borderId="8" xfId="7" applyNumberFormat="1" applyFont="1" applyBorder="1" applyAlignment="1">
      <alignment horizontal="left"/>
    </xf>
    <xf numFmtId="0" fontId="2" fillId="0" borderId="99" xfId="7" applyFont="1" applyBorder="1"/>
    <xf numFmtId="0" fontId="2" fillId="0" borderId="8" xfId="7" applyFont="1" applyBorder="1" applyProtection="1"/>
    <xf numFmtId="0" fontId="2" fillId="0" borderId="100" xfId="7" applyFont="1" applyBorder="1" applyAlignment="1" applyProtection="1">
      <alignment horizontal="center"/>
    </xf>
    <xf numFmtId="0" fontId="2" fillId="0" borderId="101" xfId="8" applyFont="1" applyBorder="1" applyAlignment="1">
      <alignment horizontal="center" vertical="top" wrapText="1"/>
    </xf>
    <xf numFmtId="0" fontId="0" fillId="0" borderId="0" xfId="0" applyBorder="1"/>
    <xf numFmtId="0" fontId="12" fillId="0" borderId="0" xfId="0" applyFont="1"/>
    <xf numFmtId="0" fontId="2" fillId="0" borderId="88" xfId="0" applyFont="1" applyBorder="1"/>
    <xf numFmtId="0" fontId="2" fillId="0" borderId="102" xfId="7" applyFont="1" applyBorder="1" applyAlignment="1" applyProtection="1">
      <alignment horizontal="center"/>
    </xf>
    <xf numFmtId="0" fontId="15" fillId="0" borderId="74" xfId="7" applyNumberFormat="1" applyFont="1" applyFill="1" applyBorder="1"/>
    <xf numFmtId="0" fontId="2" fillId="0" borderId="103" xfId="7" applyFont="1" applyBorder="1" applyAlignment="1" applyProtection="1">
      <alignment horizontal="center"/>
    </xf>
    <xf numFmtId="0" fontId="2" fillId="0" borderId="104" xfId="7" applyFont="1" applyBorder="1" applyAlignment="1" applyProtection="1">
      <alignment horizontal="center"/>
    </xf>
    <xf numFmtId="0" fontId="14" fillId="0" borderId="105" xfId="7" applyFont="1" applyBorder="1" applyAlignment="1" applyProtection="1">
      <alignment horizontal="center"/>
    </xf>
    <xf numFmtId="0" fontId="15" fillId="0" borderId="106" xfId="7" applyNumberFormat="1" applyFont="1" applyBorder="1"/>
    <xf numFmtId="0" fontId="2" fillId="0" borderId="106" xfId="7" applyFont="1" applyBorder="1" applyAlignment="1" applyProtection="1">
      <alignment horizontal="center"/>
    </xf>
    <xf numFmtId="0" fontId="15" fillId="0" borderId="106" xfId="7" applyFont="1" applyFill="1" applyBorder="1"/>
    <xf numFmtId="0" fontId="2" fillId="0" borderId="106" xfId="7" applyFont="1" applyFill="1" applyBorder="1" applyAlignment="1" applyProtection="1">
      <alignment horizontal="center"/>
    </xf>
    <xf numFmtId="0" fontId="2" fillId="0" borderId="107" xfId="7" applyFont="1" applyBorder="1" applyAlignment="1" applyProtection="1">
      <alignment horizontal="center"/>
    </xf>
    <xf numFmtId="0" fontId="15" fillId="0" borderId="108" xfId="7" applyFont="1" applyFill="1" applyBorder="1"/>
    <xf numFmtId="0" fontId="2" fillId="0" borderId="109" xfId="8" applyFont="1" applyBorder="1" applyAlignment="1">
      <alignment horizontal="center" vertical="top" wrapText="1"/>
    </xf>
    <xf numFmtId="0" fontId="15" fillId="0" borderId="84" xfId="7" applyFont="1" applyBorder="1"/>
    <xf numFmtId="0" fontId="2" fillId="0" borderId="106" xfId="7" applyFont="1" applyBorder="1" applyAlignment="1">
      <alignment horizontal="center"/>
    </xf>
    <xf numFmtId="0" fontId="2" fillId="0" borderId="76" xfId="7" applyFont="1" applyBorder="1" applyAlignment="1">
      <alignment horizontal="center"/>
    </xf>
    <xf numFmtId="0" fontId="2" fillId="0" borderId="7" xfId="7" applyFont="1" applyBorder="1" applyAlignment="1" applyProtection="1">
      <alignment horizontal="center"/>
    </xf>
    <xf numFmtId="0" fontId="15" fillId="0" borderId="8" xfId="7" applyFont="1" applyFill="1" applyBorder="1"/>
    <xf numFmtId="0" fontId="2" fillId="0" borderId="47" xfId="8" applyFont="1" applyBorder="1" applyAlignment="1">
      <alignment horizontal="center" vertical="top" wrapText="1"/>
    </xf>
    <xf numFmtId="0" fontId="2" fillId="0" borderId="7" xfId="7" applyFont="1" applyFill="1" applyBorder="1" applyAlignment="1" applyProtection="1">
      <alignment horizontal="center"/>
    </xf>
    <xf numFmtId="0" fontId="15" fillId="0" borderId="110" xfId="7" applyNumberFormat="1" applyFont="1" applyFill="1" applyBorder="1"/>
    <xf numFmtId="0" fontId="15" fillId="0" borderId="8" xfId="7" applyNumberFormat="1" applyFont="1" applyFill="1" applyBorder="1"/>
    <xf numFmtId="0" fontId="2" fillId="0" borderId="86" xfId="7" applyFont="1" applyBorder="1" applyAlignment="1">
      <alignment horizontal="center"/>
    </xf>
    <xf numFmtId="0" fontId="14" fillId="0" borderId="105" xfId="7" applyFont="1" applyBorder="1" applyAlignment="1">
      <alignment horizontal="center"/>
    </xf>
    <xf numFmtId="0" fontId="15" fillId="0" borderId="106" xfId="7" applyFont="1" applyBorder="1"/>
    <xf numFmtId="0" fontId="2" fillId="0" borderId="106" xfId="7" applyFont="1" applyFill="1" applyBorder="1" applyAlignment="1">
      <alignment horizontal="center"/>
    </xf>
    <xf numFmtId="0" fontId="2" fillId="0" borderId="76" xfId="7" applyFont="1" applyFill="1" applyBorder="1" applyAlignment="1">
      <alignment horizontal="center"/>
    </xf>
    <xf numFmtId="0" fontId="15" fillId="0" borderId="106" xfId="7" applyNumberFormat="1" applyFont="1" applyFill="1" applyBorder="1"/>
    <xf numFmtId="0" fontId="2" fillId="0" borderId="47" xfId="8" applyFont="1" applyBorder="1" applyAlignment="1">
      <alignment horizontal="center"/>
    </xf>
    <xf numFmtId="0" fontId="15" fillId="0" borderId="84" xfId="7" applyFont="1" applyFill="1" applyBorder="1"/>
    <xf numFmtId="0" fontId="2" fillId="0" borderId="110" xfId="7" applyFont="1" applyFill="1" applyBorder="1" applyAlignment="1">
      <alignment horizontal="center"/>
    </xf>
    <xf numFmtId="0" fontId="2" fillId="0" borderId="87" xfId="7" applyFont="1" applyFill="1" applyBorder="1" applyAlignment="1">
      <alignment horizontal="center"/>
    </xf>
    <xf numFmtId="0" fontId="15" fillId="0" borderId="84" xfId="7" applyNumberFormat="1" applyFont="1" applyFill="1" applyBorder="1"/>
    <xf numFmtId="0" fontId="15" fillId="0" borderId="8" xfId="7" applyNumberFormat="1" applyFont="1" applyBorder="1"/>
    <xf numFmtId="0" fontId="15" fillId="0" borderId="110" xfId="7" applyFont="1" applyFill="1" applyBorder="1"/>
    <xf numFmtId="0" fontId="2" fillId="0" borderId="110" xfId="7" applyFont="1" applyFill="1" applyBorder="1" applyAlignment="1" applyProtection="1">
      <alignment horizontal="center"/>
    </xf>
    <xf numFmtId="0" fontId="2" fillId="0" borderId="87" xfId="7" applyFont="1" applyFill="1" applyBorder="1" applyAlignment="1" applyProtection="1">
      <alignment horizontal="center"/>
    </xf>
    <xf numFmtId="0" fontId="15" fillId="0" borderId="8" xfId="7" applyFont="1" applyBorder="1"/>
    <xf numFmtId="0" fontId="15" fillId="0" borderId="84" xfId="7" applyNumberFormat="1" applyFont="1" applyBorder="1"/>
    <xf numFmtId="0" fontId="2" fillId="0" borderId="47" xfId="8" applyFont="1" applyFill="1" applyBorder="1" applyAlignment="1">
      <alignment horizontal="center" vertical="top" wrapText="1"/>
    </xf>
    <xf numFmtId="0" fontId="15" fillId="0" borderId="110" xfId="7" applyNumberFormat="1" applyFont="1" applyBorder="1"/>
    <xf numFmtId="0" fontId="2" fillId="0" borderId="110" xfId="7" applyFont="1" applyBorder="1" applyAlignment="1" applyProtection="1">
      <alignment horizontal="center"/>
    </xf>
    <xf numFmtId="0" fontId="2" fillId="0" borderId="84" xfId="7" applyFont="1" applyBorder="1"/>
    <xf numFmtId="0" fontId="15" fillId="0" borderId="111" xfId="7" applyFont="1" applyBorder="1"/>
    <xf numFmtId="0" fontId="2" fillId="0" borderId="112" xfId="7" applyFont="1" applyBorder="1" applyAlignment="1" applyProtection="1">
      <alignment horizontal="center"/>
    </xf>
    <xf numFmtId="0" fontId="2" fillId="0" borderId="113" xfId="7" applyFont="1" applyBorder="1" applyAlignment="1" applyProtection="1">
      <alignment horizontal="center"/>
    </xf>
    <xf numFmtId="0" fontId="14" fillId="0" borderId="0" xfId="7" applyFont="1" applyBorder="1" applyAlignment="1" applyProtection="1">
      <alignment horizontal="center"/>
    </xf>
    <xf numFmtId="0" fontId="2" fillId="0" borderId="11" xfId="7" applyFont="1" applyBorder="1" applyAlignment="1" applyProtection="1">
      <alignment horizontal="center"/>
    </xf>
    <xf numFmtId="0" fontId="2" fillId="0" borderId="51" xfId="8" applyFont="1" applyBorder="1" applyAlignment="1">
      <alignment horizontal="center" vertical="top" wrapText="1"/>
    </xf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  <cellStyle name="Normal_Sheet1" xfId="7"/>
    <cellStyle name="Normal_SR A &amp; B" xfId="8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2"/>
  <sheetViews>
    <sheetView zoomScale="80" zoomScaleNormal="80" zoomScalePageLayoutView="80" workbookViewId="0">
      <selection activeCell="D4" sqref="D4:L141"/>
    </sheetView>
  </sheetViews>
  <sheetFormatPr baseColWidth="10" defaultColWidth="8.83203125" defaultRowHeight="17" x14ac:dyDescent="0"/>
  <cols>
    <col min="1" max="1" width="8.33203125" style="6" customWidth="1"/>
    <col min="2" max="2" width="26" bestFit="1" customWidth="1"/>
    <col min="3" max="3" width="15" bestFit="1" customWidth="1"/>
    <col min="4" max="4" width="9.5" style="42" bestFit="1" customWidth="1"/>
    <col min="5" max="5" width="10.5" bestFit="1" customWidth="1"/>
    <col min="6" max="6" width="12.33203125" style="42" bestFit="1" customWidth="1"/>
    <col min="7" max="7" width="9.1640625" style="42" customWidth="1"/>
    <col min="8" max="8" width="10.6640625" style="42" bestFit="1" customWidth="1"/>
    <col min="9" max="9" width="12.6640625" style="42" bestFit="1" customWidth="1"/>
    <col min="10" max="10" width="13.5" style="42" bestFit="1" customWidth="1"/>
    <col min="11" max="11" width="4.83203125" customWidth="1"/>
    <col min="12" max="12" width="11.5" customWidth="1"/>
    <col min="13" max="13" width="11.5" bestFit="1" customWidth="1"/>
    <col min="14" max="14" width="6.33203125" customWidth="1"/>
    <col min="16" max="16" width="23.6640625" bestFit="1" customWidth="1"/>
    <col min="17" max="17" width="12.83203125" bestFit="1" customWidth="1"/>
    <col min="18" max="18" width="9.5" style="42" bestFit="1" customWidth="1"/>
  </cols>
  <sheetData>
    <row r="1" spans="1:18" ht="23">
      <c r="A1" s="41" t="s">
        <v>48</v>
      </c>
      <c r="E1" s="6"/>
      <c r="F1" s="6"/>
      <c r="G1" s="6"/>
      <c r="H1" s="6"/>
      <c r="I1" s="6"/>
      <c r="J1" s="6"/>
      <c r="L1" s="6"/>
      <c r="N1" s="6"/>
    </row>
    <row r="2" spans="1:18" ht="24" thickBot="1">
      <c r="A2" s="41"/>
      <c r="E2" s="6"/>
      <c r="F2" s="6"/>
      <c r="G2" s="6"/>
      <c r="H2" s="6"/>
      <c r="I2" s="6"/>
      <c r="J2" s="6"/>
      <c r="L2" s="15" t="s">
        <v>49</v>
      </c>
      <c r="N2" s="6"/>
      <c r="O2" s="7"/>
      <c r="P2" s="7"/>
      <c r="Q2" s="43" t="s">
        <v>50</v>
      </c>
    </row>
    <row r="3" spans="1:18" s="7" customFormat="1" ht="19" thickTop="1" thickBot="1">
      <c r="A3" s="6" t="s">
        <v>51</v>
      </c>
      <c r="B3" s="7" t="s">
        <v>3</v>
      </c>
      <c r="C3" s="7" t="s">
        <v>52</v>
      </c>
      <c r="D3" s="11" t="s">
        <v>53</v>
      </c>
      <c r="E3" s="11" t="s">
        <v>54</v>
      </c>
      <c r="F3" s="11" t="s">
        <v>55</v>
      </c>
      <c r="G3" s="11" t="s">
        <v>56</v>
      </c>
      <c r="H3" s="11" t="s">
        <v>57</v>
      </c>
      <c r="I3" s="11" t="s">
        <v>58</v>
      </c>
      <c r="J3" s="11" t="s">
        <v>59</v>
      </c>
      <c r="L3" s="11" t="s">
        <v>4</v>
      </c>
      <c r="M3" s="11" t="s">
        <v>60</v>
      </c>
      <c r="N3" s="20"/>
      <c r="O3" s="6" t="s">
        <v>51</v>
      </c>
      <c r="P3" s="7" t="s">
        <v>61</v>
      </c>
      <c r="Q3" s="11" t="s">
        <v>4</v>
      </c>
      <c r="R3" s="20"/>
    </row>
    <row r="4" spans="1:18" s="7" customFormat="1" ht="19" thickTop="1" thickBot="1">
      <c r="A4" s="20">
        <v>1</v>
      </c>
      <c r="B4" s="12" t="s">
        <v>62</v>
      </c>
      <c r="C4" s="12" t="s">
        <v>59</v>
      </c>
      <c r="D4" s="44">
        <v>3</v>
      </c>
      <c r="E4" s="45"/>
      <c r="F4" s="46">
        <v>50</v>
      </c>
      <c r="G4" s="46">
        <v>47</v>
      </c>
      <c r="H4" s="46">
        <v>50</v>
      </c>
      <c r="I4" s="46">
        <v>55</v>
      </c>
      <c r="J4" s="47">
        <v>55</v>
      </c>
      <c r="L4" s="17">
        <f>I4+H4+J4</f>
        <v>160</v>
      </c>
      <c r="M4" s="48">
        <f t="shared" ref="M4:M67" si="0">L4/D4</f>
        <v>53.333333333333336</v>
      </c>
      <c r="N4" s="49"/>
      <c r="O4" s="6">
        <v>1</v>
      </c>
      <c r="P4" s="12" t="s">
        <v>63</v>
      </c>
      <c r="Q4" s="50">
        <f>L5+L9+L10+L12</f>
        <v>538</v>
      </c>
      <c r="R4" s="6"/>
    </row>
    <row r="5" spans="1:18" s="7" customFormat="1" ht="19" thickTop="1" thickBot="1">
      <c r="A5" s="20">
        <v>2</v>
      </c>
      <c r="B5" s="12" t="s">
        <v>12</v>
      </c>
      <c r="C5" s="12" t="s">
        <v>63</v>
      </c>
      <c r="D5" s="51">
        <v>3</v>
      </c>
      <c r="E5" s="52">
        <v>50</v>
      </c>
      <c r="F5" s="53">
        <v>41</v>
      </c>
      <c r="G5" s="53">
        <v>50</v>
      </c>
      <c r="H5" s="53"/>
      <c r="I5" s="53">
        <v>50</v>
      </c>
      <c r="J5" s="54"/>
      <c r="L5" s="17">
        <f>I5+G5+E5</f>
        <v>150</v>
      </c>
      <c r="M5" s="48">
        <f t="shared" si="0"/>
        <v>50</v>
      </c>
      <c r="N5" s="49"/>
      <c r="O5" s="6">
        <v>2</v>
      </c>
      <c r="P5" s="12" t="s">
        <v>57</v>
      </c>
      <c r="Q5" s="50">
        <f>L8+L14+L15+L20</f>
        <v>476</v>
      </c>
      <c r="R5" s="6"/>
    </row>
    <row r="6" spans="1:18" s="7" customFormat="1" ht="19" thickTop="1" thickBot="1">
      <c r="A6" s="20">
        <v>3</v>
      </c>
      <c r="B6" s="12" t="s">
        <v>33</v>
      </c>
      <c r="C6" s="12" t="s">
        <v>54</v>
      </c>
      <c r="D6" s="51">
        <v>3</v>
      </c>
      <c r="E6" s="55">
        <v>24</v>
      </c>
      <c r="F6" s="28">
        <v>33</v>
      </c>
      <c r="G6" s="28">
        <v>43</v>
      </c>
      <c r="H6" s="28">
        <v>41</v>
      </c>
      <c r="I6" s="28">
        <v>45</v>
      </c>
      <c r="J6" s="19">
        <v>52</v>
      </c>
      <c r="L6" s="17">
        <f>I6+G6+J6</f>
        <v>140</v>
      </c>
      <c r="M6" s="48">
        <f t="shared" si="0"/>
        <v>46.666666666666664</v>
      </c>
      <c r="N6" s="49"/>
      <c r="O6" s="6">
        <v>3</v>
      </c>
      <c r="P6" s="12" t="s">
        <v>54</v>
      </c>
      <c r="Q6" s="50">
        <f>L6+L11+L19+L27</f>
        <v>461</v>
      </c>
    </row>
    <row r="7" spans="1:18" s="7" customFormat="1" ht="19" thickTop="1" thickBot="1">
      <c r="A7" s="20">
        <v>4</v>
      </c>
      <c r="B7" s="12" t="s">
        <v>17</v>
      </c>
      <c r="C7" s="12" t="s">
        <v>64</v>
      </c>
      <c r="D7" s="51">
        <v>3</v>
      </c>
      <c r="E7" s="52">
        <v>40</v>
      </c>
      <c r="F7" s="53">
        <v>34</v>
      </c>
      <c r="G7" s="53">
        <v>32</v>
      </c>
      <c r="H7" s="53"/>
      <c r="I7" s="53">
        <v>52</v>
      </c>
      <c r="J7" s="54">
        <v>46</v>
      </c>
      <c r="L7" s="17">
        <f>I7+E7+J7</f>
        <v>138</v>
      </c>
      <c r="M7" s="48">
        <f t="shared" si="0"/>
        <v>46</v>
      </c>
      <c r="N7" s="49"/>
      <c r="O7" s="6">
        <v>4</v>
      </c>
      <c r="P7" s="12" t="s">
        <v>64</v>
      </c>
      <c r="Q7" s="50">
        <f>L6+L12+L26+L41</f>
        <v>419</v>
      </c>
    </row>
    <row r="8" spans="1:18" s="7" customFormat="1" ht="19" thickTop="1" thickBot="1">
      <c r="A8" s="20">
        <v>5</v>
      </c>
      <c r="B8" s="12" t="s">
        <v>16</v>
      </c>
      <c r="C8" s="12" t="s">
        <v>57</v>
      </c>
      <c r="D8" s="51">
        <v>3</v>
      </c>
      <c r="E8" s="52">
        <v>47</v>
      </c>
      <c r="F8" s="53">
        <v>30</v>
      </c>
      <c r="G8" s="53">
        <v>33</v>
      </c>
      <c r="H8" s="53">
        <v>43</v>
      </c>
      <c r="I8" s="53">
        <v>30</v>
      </c>
      <c r="J8" s="54">
        <v>42</v>
      </c>
      <c r="L8" s="17">
        <f>E8+H8+J8</f>
        <v>132</v>
      </c>
      <c r="M8" s="48">
        <f t="shared" si="0"/>
        <v>44</v>
      </c>
      <c r="N8" s="49"/>
      <c r="O8" s="6">
        <v>5</v>
      </c>
      <c r="P8" s="12" t="s">
        <v>59</v>
      </c>
      <c r="Q8" s="50">
        <f>L5+L30+L31+L40</f>
        <v>372</v>
      </c>
    </row>
    <row r="9" spans="1:18" s="7" customFormat="1" ht="19" thickTop="1" thickBot="1">
      <c r="A9" s="20">
        <v>5</v>
      </c>
      <c r="B9" s="12" t="s">
        <v>19</v>
      </c>
      <c r="C9" s="12" t="s">
        <v>63</v>
      </c>
      <c r="D9" s="51">
        <v>3</v>
      </c>
      <c r="E9" s="52">
        <v>41</v>
      </c>
      <c r="F9" s="53">
        <v>39</v>
      </c>
      <c r="G9" s="53">
        <v>41</v>
      </c>
      <c r="H9" s="53"/>
      <c r="I9" s="53">
        <v>31</v>
      </c>
      <c r="J9" s="54">
        <v>50</v>
      </c>
      <c r="L9" s="17">
        <f>G9+E9+J9</f>
        <v>132</v>
      </c>
      <c r="M9" s="48">
        <f t="shared" si="0"/>
        <v>44</v>
      </c>
      <c r="N9" s="49"/>
      <c r="O9" s="6">
        <v>6</v>
      </c>
      <c r="P9" s="12" t="s">
        <v>65</v>
      </c>
      <c r="Q9" s="50">
        <f>L22+L31+L32+L36</f>
        <v>328</v>
      </c>
    </row>
    <row r="10" spans="1:18" s="7" customFormat="1" ht="19" thickTop="1" thickBot="1">
      <c r="A10" s="20">
        <v>7</v>
      </c>
      <c r="B10" s="12" t="s">
        <v>9</v>
      </c>
      <c r="C10" s="12" t="s">
        <v>63</v>
      </c>
      <c r="D10" s="51">
        <v>3</v>
      </c>
      <c r="E10" s="52">
        <v>43</v>
      </c>
      <c r="F10" s="53">
        <v>36</v>
      </c>
      <c r="G10" s="53">
        <v>39</v>
      </c>
      <c r="H10" s="53"/>
      <c r="I10" s="53">
        <v>48</v>
      </c>
      <c r="J10" s="54"/>
      <c r="L10" s="17">
        <f>I10+E10+G10</f>
        <v>130</v>
      </c>
      <c r="M10" s="48">
        <f t="shared" si="0"/>
        <v>43.333333333333336</v>
      </c>
      <c r="N10" s="49"/>
      <c r="O10" s="6">
        <v>7</v>
      </c>
      <c r="P10" s="12" t="s">
        <v>66</v>
      </c>
      <c r="Q10" s="50">
        <f>L17+L28+L38+L44</f>
        <v>312</v>
      </c>
    </row>
    <row r="11" spans="1:18" s="7" customFormat="1" ht="18" thickBot="1">
      <c r="A11" s="20">
        <v>8</v>
      </c>
      <c r="B11" s="12" t="s">
        <v>30</v>
      </c>
      <c r="C11" s="12" t="s">
        <v>54</v>
      </c>
      <c r="D11" s="51">
        <v>3</v>
      </c>
      <c r="E11" s="55">
        <v>29</v>
      </c>
      <c r="F11" s="28">
        <v>39</v>
      </c>
      <c r="G11" s="28">
        <v>45</v>
      </c>
      <c r="H11" s="28"/>
      <c r="I11" s="28">
        <v>44</v>
      </c>
      <c r="J11" s="19"/>
      <c r="L11" s="17">
        <f>G11+I11+F11</f>
        <v>128</v>
      </c>
      <c r="M11" s="48">
        <f t="shared" si="0"/>
        <v>42.666666666666664</v>
      </c>
      <c r="N11" s="49"/>
    </row>
    <row r="12" spans="1:18" s="7" customFormat="1" ht="18" thickBot="1">
      <c r="A12" s="20">
        <v>9</v>
      </c>
      <c r="B12" s="12" t="s">
        <v>22</v>
      </c>
      <c r="C12" s="12" t="s">
        <v>63</v>
      </c>
      <c r="D12" s="51">
        <v>3</v>
      </c>
      <c r="E12" s="52">
        <v>38</v>
      </c>
      <c r="F12" s="53">
        <v>43</v>
      </c>
      <c r="G12" s="53"/>
      <c r="H12" s="53">
        <v>45</v>
      </c>
      <c r="I12" s="53"/>
      <c r="J12" s="54"/>
      <c r="L12" s="17">
        <f>SUM(E12:J12)</f>
        <v>126</v>
      </c>
      <c r="M12" s="48">
        <f t="shared" si="0"/>
        <v>42</v>
      </c>
      <c r="N12" s="49"/>
    </row>
    <row r="13" spans="1:18" s="7" customFormat="1" ht="18" thickBot="1">
      <c r="A13" s="20">
        <v>10</v>
      </c>
      <c r="B13" s="12" t="s">
        <v>10</v>
      </c>
      <c r="C13" s="12" t="s">
        <v>64</v>
      </c>
      <c r="D13" s="51">
        <v>3</v>
      </c>
      <c r="E13" s="52">
        <v>45</v>
      </c>
      <c r="F13" s="53"/>
      <c r="G13" s="53">
        <v>26</v>
      </c>
      <c r="H13" s="53"/>
      <c r="I13" s="53">
        <v>29</v>
      </c>
      <c r="J13" s="54">
        <v>48</v>
      </c>
      <c r="L13" s="17">
        <f>J13+E13+I13</f>
        <v>122</v>
      </c>
      <c r="M13" s="48">
        <f t="shared" si="0"/>
        <v>40.666666666666664</v>
      </c>
      <c r="N13" s="49"/>
    </row>
    <row r="14" spans="1:18" s="7" customFormat="1" ht="18" thickBot="1">
      <c r="A14" s="20">
        <v>11</v>
      </c>
      <c r="B14" s="12" t="s">
        <v>27</v>
      </c>
      <c r="C14" s="12" t="s">
        <v>57</v>
      </c>
      <c r="D14" s="51">
        <v>3</v>
      </c>
      <c r="E14" s="52">
        <v>32</v>
      </c>
      <c r="F14" s="53">
        <v>27</v>
      </c>
      <c r="G14" s="53">
        <v>36</v>
      </c>
      <c r="H14" s="53">
        <v>40</v>
      </c>
      <c r="I14" s="53">
        <v>33</v>
      </c>
      <c r="J14" s="54">
        <v>44</v>
      </c>
      <c r="L14" s="17">
        <f>H14+G14+J14</f>
        <v>120</v>
      </c>
      <c r="M14" s="48">
        <f t="shared" si="0"/>
        <v>40</v>
      </c>
      <c r="N14" s="49"/>
      <c r="R14" s="6"/>
    </row>
    <row r="15" spans="1:18" s="7" customFormat="1" ht="18" thickBot="1">
      <c r="A15" s="20">
        <v>12</v>
      </c>
      <c r="B15" s="12" t="s">
        <v>28</v>
      </c>
      <c r="C15" s="12" t="s">
        <v>57</v>
      </c>
      <c r="D15" s="51">
        <v>3</v>
      </c>
      <c r="E15" s="55">
        <v>33</v>
      </c>
      <c r="F15" s="56">
        <v>28</v>
      </c>
      <c r="G15" s="56">
        <v>28</v>
      </c>
      <c r="H15" s="56">
        <v>33</v>
      </c>
      <c r="I15" s="56">
        <v>43</v>
      </c>
      <c r="J15" s="57">
        <v>43</v>
      </c>
      <c r="L15" s="17">
        <f>I15+H15+J15</f>
        <v>119</v>
      </c>
      <c r="M15" s="48">
        <f t="shared" si="0"/>
        <v>39.666666666666664</v>
      </c>
      <c r="N15" s="49"/>
      <c r="R15" s="6"/>
    </row>
    <row r="16" spans="1:18" s="7" customFormat="1" ht="18" thickBot="1">
      <c r="A16" s="20">
        <v>13</v>
      </c>
      <c r="B16" s="12" t="s">
        <v>21</v>
      </c>
      <c r="C16" s="12" t="s">
        <v>67</v>
      </c>
      <c r="D16" s="51">
        <v>3</v>
      </c>
      <c r="E16" s="52">
        <v>39</v>
      </c>
      <c r="F16" s="53"/>
      <c r="G16" s="53">
        <v>38</v>
      </c>
      <c r="H16" s="53">
        <v>38</v>
      </c>
      <c r="I16" s="53">
        <v>25</v>
      </c>
      <c r="J16" s="54"/>
      <c r="L16" s="17">
        <f>E16+G16+H16</f>
        <v>115</v>
      </c>
      <c r="M16" s="48">
        <f t="shared" si="0"/>
        <v>38.333333333333336</v>
      </c>
      <c r="N16" s="49"/>
      <c r="R16" s="6"/>
    </row>
    <row r="17" spans="1:18" s="7" customFormat="1" ht="18" thickBot="1">
      <c r="A17" s="20">
        <v>14</v>
      </c>
      <c r="B17" s="12" t="s">
        <v>68</v>
      </c>
      <c r="C17" s="12" t="s">
        <v>66</v>
      </c>
      <c r="D17" s="51">
        <v>3</v>
      </c>
      <c r="E17" s="55"/>
      <c r="F17" s="28">
        <v>39</v>
      </c>
      <c r="G17" s="28"/>
      <c r="H17" s="28"/>
      <c r="I17" s="28">
        <v>34</v>
      </c>
      <c r="J17" s="19">
        <v>41</v>
      </c>
      <c r="L17" s="17">
        <f>SUM(E17:J17)</f>
        <v>114</v>
      </c>
      <c r="M17" s="48">
        <f t="shared" si="0"/>
        <v>38</v>
      </c>
      <c r="N17" s="49"/>
      <c r="R17" s="6"/>
    </row>
    <row r="18" spans="1:18" s="7" customFormat="1" ht="18" thickBot="1">
      <c r="A18" s="20">
        <v>15</v>
      </c>
      <c r="B18" s="7" t="s">
        <v>69</v>
      </c>
      <c r="C18" s="12" t="s">
        <v>67</v>
      </c>
      <c r="D18" s="58">
        <v>3</v>
      </c>
      <c r="E18" s="59"/>
      <c r="F18" s="28"/>
      <c r="G18" s="28"/>
      <c r="H18" s="28">
        <v>37</v>
      </c>
      <c r="I18" s="28">
        <v>27</v>
      </c>
      <c r="J18" s="19">
        <v>45</v>
      </c>
      <c r="L18" s="17">
        <f>SUM(E18:J18)</f>
        <v>109</v>
      </c>
      <c r="M18" s="48">
        <f t="shared" si="0"/>
        <v>36.333333333333336</v>
      </c>
      <c r="N18" s="49"/>
      <c r="R18" s="6"/>
    </row>
    <row r="19" spans="1:18" s="7" customFormat="1" ht="18" thickBot="1">
      <c r="A19" s="20">
        <v>16</v>
      </c>
      <c r="B19" s="12" t="s">
        <v>18</v>
      </c>
      <c r="C19" s="12" t="s">
        <v>54</v>
      </c>
      <c r="D19" s="51">
        <v>3</v>
      </c>
      <c r="E19" s="52">
        <v>31</v>
      </c>
      <c r="F19" s="53">
        <v>32</v>
      </c>
      <c r="G19" s="53">
        <v>38</v>
      </c>
      <c r="H19" s="53"/>
      <c r="I19" s="53">
        <v>30</v>
      </c>
      <c r="J19" s="54">
        <v>35</v>
      </c>
      <c r="L19" s="17">
        <f>G19+F19+J19</f>
        <v>105</v>
      </c>
      <c r="M19" s="48">
        <f t="shared" si="0"/>
        <v>35</v>
      </c>
      <c r="N19" s="49"/>
      <c r="R19" s="6"/>
    </row>
    <row r="20" spans="1:18" s="7" customFormat="1" ht="18" thickBot="1">
      <c r="A20" s="20">
        <v>16</v>
      </c>
      <c r="B20" s="12" t="s">
        <v>24</v>
      </c>
      <c r="C20" s="12" t="s">
        <v>57</v>
      </c>
      <c r="D20" s="51">
        <v>3</v>
      </c>
      <c r="E20" s="52">
        <v>35</v>
      </c>
      <c r="F20" s="53">
        <v>26</v>
      </c>
      <c r="G20" s="53">
        <v>26</v>
      </c>
      <c r="H20" s="53">
        <v>32</v>
      </c>
      <c r="I20" s="53">
        <v>20</v>
      </c>
      <c r="J20" s="54">
        <v>38</v>
      </c>
      <c r="L20" s="17">
        <f>E20+H20+J20</f>
        <v>105</v>
      </c>
      <c r="M20" s="48">
        <f t="shared" si="0"/>
        <v>35</v>
      </c>
      <c r="N20" s="49"/>
      <c r="R20" s="6"/>
    </row>
    <row r="21" spans="1:18" s="7" customFormat="1" ht="18" thickBot="1">
      <c r="A21" s="20">
        <v>18</v>
      </c>
      <c r="B21" s="12" t="s">
        <v>32</v>
      </c>
      <c r="C21" s="12" t="s">
        <v>57</v>
      </c>
      <c r="D21" s="51">
        <v>3</v>
      </c>
      <c r="E21" s="55">
        <v>28</v>
      </c>
      <c r="F21" s="28"/>
      <c r="G21" s="28">
        <v>41</v>
      </c>
      <c r="H21" s="28"/>
      <c r="I21" s="28">
        <v>33</v>
      </c>
      <c r="J21" s="19"/>
      <c r="L21" s="17">
        <f>SUM(E21:J21)</f>
        <v>102</v>
      </c>
      <c r="M21" s="48">
        <f t="shared" si="0"/>
        <v>34</v>
      </c>
      <c r="N21" s="49"/>
      <c r="R21" s="6"/>
    </row>
    <row r="22" spans="1:18" s="7" customFormat="1" ht="18" thickBot="1">
      <c r="A22" s="20">
        <v>19</v>
      </c>
      <c r="B22" s="12" t="s">
        <v>25</v>
      </c>
      <c r="C22" s="12" t="s">
        <v>65</v>
      </c>
      <c r="D22" s="51">
        <v>3</v>
      </c>
      <c r="E22" s="52">
        <v>34</v>
      </c>
      <c r="F22" s="53"/>
      <c r="G22" s="53">
        <v>23</v>
      </c>
      <c r="H22" s="53">
        <v>30</v>
      </c>
      <c r="I22" s="53">
        <v>37</v>
      </c>
      <c r="J22" s="54"/>
      <c r="L22" s="17">
        <f>I22+E22+H22</f>
        <v>101</v>
      </c>
      <c r="M22" s="48">
        <f t="shared" si="0"/>
        <v>33.666666666666664</v>
      </c>
      <c r="N22" s="49"/>
      <c r="R22" s="6"/>
    </row>
    <row r="23" spans="1:18" s="7" customFormat="1" ht="18" thickBot="1">
      <c r="A23" s="20">
        <v>20</v>
      </c>
      <c r="B23" s="7" t="s">
        <v>70</v>
      </c>
      <c r="C23" s="12" t="s">
        <v>57</v>
      </c>
      <c r="D23" s="58">
        <v>3</v>
      </c>
      <c r="E23" s="59"/>
      <c r="F23" s="28"/>
      <c r="G23" s="28"/>
      <c r="H23" s="28">
        <v>37</v>
      </c>
      <c r="I23" s="28">
        <v>32</v>
      </c>
      <c r="J23" s="19">
        <v>30</v>
      </c>
      <c r="L23" s="17">
        <f>SUM(E23:J23)</f>
        <v>99</v>
      </c>
      <c r="M23" s="48">
        <f t="shared" si="0"/>
        <v>33</v>
      </c>
      <c r="N23" s="49"/>
      <c r="R23" s="6"/>
    </row>
    <row r="24" spans="1:18" s="7" customFormat="1" ht="18" thickBot="1">
      <c r="A24" s="20">
        <v>20</v>
      </c>
      <c r="B24" s="12" t="s">
        <v>35</v>
      </c>
      <c r="C24" s="12"/>
      <c r="D24" s="51">
        <v>3</v>
      </c>
      <c r="E24" s="55">
        <v>26</v>
      </c>
      <c r="F24" s="28"/>
      <c r="G24" s="28">
        <v>37</v>
      </c>
      <c r="H24" s="28"/>
      <c r="I24" s="28">
        <v>36</v>
      </c>
      <c r="J24" s="19"/>
      <c r="L24" s="17">
        <f>SUM(E24:J24)</f>
        <v>99</v>
      </c>
      <c r="M24" s="48">
        <f t="shared" si="0"/>
        <v>33</v>
      </c>
      <c r="N24" s="49"/>
      <c r="R24" s="6"/>
    </row>
    <row r="25" spans="1:18" s="7" customFormat="1" ht="18" thickBot="1">
      <c r="A25" s="20">
        <v>22</v>
      </c>
      <c r="B25" s="12" t="s">
        <v>41</v>
      </c>
      <c r="C25" s="12" t="s">
        <v>71</v>
      </c>
      <c r="D25" s="51">
        <v>3</v>
      </c>
      <c r="E25" s="55">
        <v>20</v>
      </c>
      <c r="F25" s="28"/>
      <c r="G25" s="28">
        <v>27</v>
      </c>
      <c r="H25" s="28">
        <v>31</v>
      </c>
      <c r="I25" s="28">
        <v>20</v>
      </c>
      <c r="J25" s="19">
        <v>40</v>
      </c>
      <c r="L25" s="17">
        <f>J25+H25+G25</f>
        <v>98</v>
      </c>
      <c r="M25" s="48">
        <f t="shared" si="0"/>
        <v>32.666666666666664</v>
      </c>
      <c r="N25" s="49"/>
      <c r="R25" s="6"/>
    </row>
    <row r="26" spans="1:18" s="7" customFormat="1" ht="18" thickBot="1">
      <c r="A26" s="20">
        <v>23</v>
      </c>
      <c r="B26" s="12" t="s">
        <v>13</v>
      </c>
      <c r="C26" s="12"/>
      <c r="D26" s="51">
        <v>3</v>
      </c>
      <c r="E26" s="52">
        <v>36</v>
      </c>
      <c r="F26" s="53"/>
      <c r="G26" s="53">
        <v>31</v>
      </c>
      <c r="H26" s="53"/>
      <c r="I26" s="53">
        <v>29</v>
      </c>
      <c r="J26" s="54"/>
      <c r="L26" s="17">
        <f>SUM(E26:J26)</f>
        <v>96</v>
      </c>
      <c r="M26" s="48">
        <f t="shared" si="0"/>
        <v>32</v>
      </c>
      <c r="N26" s="49"/>
      <c r="R26" s="6"/>
    </row>
    <row r="27" spans="1:18" s="7" customFormat="1" ht="18" thickBot="1">
      <c r="A27" s="20">
        <v>24</v>
      </c>
      <c r="B27" s="12" t="s">
        <v>38</v>
      </c>
      <c r="C27" s="12" t="s">
        <v>64</v>
      </c>
      <c r="D27" s="51">
        <v>3</v>
      </c>
      <c r="E27" s="55">
        <v>22</v>
      </c>
      <c r="F27" s="28">
        <v>24</v>
      </c>
      <c r="G27" s="28">
        <v>29</v>
      </c>
      <c r="H27" s="28">
        <v>28</v>
      </c>
      <c r="I27" s="28">
        <v>23</v>
      </c>
      <c r="J27" s="19">
        <v>31</v>
      </c>
      <c r="L27" s="17">
        <f>G27+H27+J27</f>
        <v>88</v>
      </c>
      <c r="M27" s="48">
        <f t="shared" si="0"/>
        <v>29.333333333333332</v>
      </c>
      <c r="N27" s="49"/>
      <c r="R27" s="6"/>
    </row>
    <row r="28" spans="1:18" s="7" customFormat="1" ht="18" thickBot="1">
      <c r="A28" s="20">
        <v>25</v>
      </c>
      <c r="B28" s="12" t="s">
        <v>72</v>
      </c>
      <c r="C28" s="12" t="s">
        <v>66</v>
      </c>
      <c r="D28" s="51">
        <v>2</v>
      </c>
      <c r="E28" s="55"/>
      <c r="F28" s="28">
        <v>45</v>
      </c>
      <c r="G28" s="28"/>
      <c r="H28" s="28"/>
      <c r="I28" s="28"/>
      <c r="J28" s="19">
        <v>40</v>
      </c>
      <c r="L28" s="17">
        <f>SUM(E28:J28)</f>
        <v>85</v>
      </c>
      <c r="M28" s="48">
        <f t="shared" si="0"/>
        <v>42.5</v>
      </c>
      <c r="N28" s="49"/>
      <c r="R28" s="6"/>
    </row>
    <row r="29" spans="1:18" s="7" customFormat="1" ht="18" thickBot="1">
      <c r="A29" s="20">
        <v>26</v>
      </c>
      <c r="B29" s="12" t="s">
        <v>73</v>
      </c>
      <c r="C29" s="12" t="s">
        <v>59</v>
      </c>
      <c r="D29" s="51">
        <v>2</v>
      </c>
      <c r="E29" s="55"/>
      <c r="F29" s="28">
        <v>47</v>
      </c>
      <c r="G29" s="28">
        <v>36</v>
      </c>
      <c r="H29" s="28"/>
      <c r="I29" s="28"/>
      <c r="J29" s="19"/>
      <c r="L29" s="17">
        <f>SUM(E29:J29)</f>
        <v>83</v>
      </c>
      <c r="M29" s="48">
        <f t="shared" si="0"/>
        <v>41.5</v>
      </c>
      <c r="N29" s="49"/>
      <c r="R29" s="6"/>
    </row>
    <row r="30" spans="1:18" s="7" customFormat="1" ht="18" thickBot="1">
      <c r="A30" s="20">
        <v>27</v>
      </c>
      <c r="B30" s="12" t="s">
        <v>74</v>
      </c>
      <c r="C30" s="12" t="s">
        <v>59</v>
      </c>
      <c r="D30" s="51">
        <v>3</v>
      </c>
      <c r="E30" s="55"/>
      <c r="F30" s="28">
        <v>35</v>
      </c>
      <c r="G30" s="28">
        <v>28</v>
      </c>
      <c r="H30" s="28"/>
      <c r="I30" s="28">
        <v>20</v>
      </c>
      <c r="J30" s="19"/>
      <c r="L30" s="17">
        <f>SUM(E30:J30)</f>
        <v>83</v>
      </c>
      <c r="M30" s="48">
        <f t="shared" si="0"/>
        <v>27.666666666666668</v>
      </c>
      <c r="N30" s="49"/>
      <c r="R30" s="6"/>
    </row>
    <row r="31" spans="1:18" s="7" customFormat="1" ht="18" thickBot="1">
      <c r="A31" s="20">
        <v>28</v>
      </c>
      <c r="B31" s="12" t="s">
        <v>26</v>
      </c>
      <c r="C31" s="12" t="s">
        <v>65</v>
      </c>
      <c r="D31" s="51">
        <v>3</v>
      </c>
      <c r="E31" s="52">
        <v>33</v>
      </c>
      <c r="F31" s="53"/>
      <c r="G31" s="53"/>
      <c r="H31" s="53">
        <v>29</v>
      </c>
      <c r="I31" s="53">
        <v>20</v>
      </c>
      <c r="J31" s="54"/>
      <c r="L31" s="17">
        <f>SUM(E31:J31)</f>
        <v>82</v>
      </c>
      <c r="M31" s="48">
        <f t="shared" si="0"/>
        <v>27.333333333333332</v>
      </c>
      <c r="N31" s="49"/>
      <c r="R31" s="6"/>
    </row>
    <row r="32" spans="1:18" s="7" customFormat="1" ht="18" thickBot="1">
      <c r="A32" s="20">
        <v>29</v>
      </c>
      <c r="B32" s="12" t="s">
        <v>42</v>
      </c>
      <c r="C32" s="12" t="s">
        <v>65</v>
      </c>
      <c r="D32" s="51">
        <v>3</v>
      </c>
      <c r="E32" s="55">
        <v>20</v>
      </c>
      <c r="F32" s="28"/>
      <c r="G32" s="28">
        <v>22</v>
      </c>
      <c r="H32" s="28">
        <v>36</v>
      </c>
      <c r="I32" s="28">
        <v>21</v>
      </c>
      <c r="J32" s="19"/>
      <c r="L32" s="17">
        <f>H32+G32+I32</f>
        <v>79</v>
      </c>
      <c r="M32" s="48">
        <f t="shared" si="0"/>
        <v>26.333333333333332</v>
      </c>
      <c r="N32" s="49"/>
      <c r="R32" s="6"/>
    </row>
    <row r="33" spans="1:18" s="7" customFormat="1" ht="18" thickBot="1">
      <c r="A33" s="20">
        <v>30</v>
      </c>
      <c r="B33" s="7" t="s">
        <v>75</v>
      </c>
      <c r="C33" s="7" t="s">
        <v>76</v>
      </c>
      <c r="D33" s="58">
        <v>1</v>
      </c>
      <c r="E33" s="59"/>
      <c r="F33" s="28"/>
      <c r="G33" s="28"/>
      <c r="H33" s="28">
        <v>39</v>
      </c>
      <c r="I33" s="28"/>
      <c r="J33" s="19">
        <v>33</v>
      </c>
      <c r="L33" s="17">
        <f t="shared" ref="L33:L96" si="1">SUM(E33:J33)</f>
        <v>72</v>
      </c>
      <c r="M33" s="48">
        <f t="shared" si="0"/>
        <v>72</v>
      </c>
      <c r="N33" s="49"/>
      <c r="R33" s="6"/>
    </row>
    <row r="34" spans="1:18" s="7" customFormat="1" ht="18" thickBot="1">
      <c r="A34" s="20">
        <v>30</v>
      </c>
      <c r="B34" s="60" t="s">
        <v>77</v>
      </c>
      <c r="D34" s="51">
        <v>1</v>
      </c>
      <c r="E34" s="59"/>
      <c r="F34" s="28"/>
      <c r="G34" s="28"/>
      <c r="H34" s="28"/>
      <c r="I34" s="61">
        <v>33</v>
      </c>
      <c r="J34" s="19">
        <v>39</v>
      </c>
      <c r="L34" s="17">
        <f t="shared" si="1"/>
        <v>72</v>
      </c>
      <c r="M34" s="48">
        <f t="shared" si="0"/>
        <v>72</v>
      </c>
      <c r="N34" s="49"/>
      <c r="R34" s="6"/>
    </row>
    <row r="35" spans="1:18" s="7" customFormat="1" ht="18" thickBot="1">
      <c r="A35" s="20">
        <v>32</v>
      </c>
      <c r="B35" s="12" t="s">
        <v>45</v>
      </c>
      <c r="C35" s="12" t="s">
        <v>57</v>
      </c>
      <c r="D35" s="51">
        <v>3</v>
      </c>
      <c r="E35" s="55">
        <v>20</v>
      </c>
      <c r="F35" s="28"/>
      <c r="G35" s="28">
        <v>21</v>
      </c>
      <c r="H35" s="28">
        <v>27</v>
      </c>
      <c r="I35" s="28"/>
      <c r="J35" s="19"/>
      <c r="L35" s="17">
        <f t="shared" si="1"/>
        <v>68</v>
      </c>
      <c r="M35" s="48">
        <f t="shared" si="0"/>
        <v>22.666666666666668</v>
      </c>
      <c r="N35" s="49"/>
      <c r="R35" s="6"/>
    </row>
    <row r="36" spans="1:18" s="7" customFormat="1" ht="18" thickBot="1">
      <c r="A36" s="20">
        <v>33</v>
      </c>
      <c r="B36" s="12" t="s">
        <v>44</v>
      </c>
      <c r="C36" s="12" t="s">
        <v>65</v>
      </c>
      <c r="D36" s="51">
        <v>3</v>
      </c>
      <c r="E36" s="55">
        <v>20</v>
      </c>
      <c r="F36" s="28"/>
      <c r="G36" s="28"/>
      <c r="H36" s="28">
        <v>26</v>
      </c>
      <c r="I36" s="28">
        <v>20</v>
      </c>
      <c r="J36" s="19"/>
      <c r="L36" s="17">
        <f t="shared" si="1"/>
        <v>66</v>
      </c>
      <c r="M36" s="48">
        <f t="shared" si="0"/>
        <v>22</v>
      </c>
      <c r="N36" s="49"/>
      <c r="R36" s="6"/>
    </row>
    <row r="37" spans="1:18" s="7" customFormat="1" ht="18" thickBot="1">
      <c r="A37" s="20">
        <v>34</v>
      </c>
      <c r="B37" s="12" t="s">
        <v>39</v>
      </c>
      <c r="C37" s="12" t="s">
        <v>54</v>
      </c>
      <c r="D37" s="51">
        <v>3</v>
      </c>
      <c r="E37" s="55">
        <v>23</v>
      </c>
      <c r="F37" s="28">
        <v>22</v>
      </c>
      <c r="G37" s="28"/>
      <c r="H37" s="28"/>
      <c r="I37" s="28">
        <v>20</v>
      </c>
      <c r="J37" s="19"/>
      <c r="L37" s="17">
        <f t="shared" si="1"/>
        <v>65</v>
      </c>
      <c r="M37" s="48">
        <f t="shared" si="0"/>
        <v>21.666666666666668</v>
      </c>
      <c r="N37" s="49"/>
      <c r="R37" s="6"/>
    </row>
    <row r="38" spans="1:18" s="7" customFormat="1" ht="18" thickBot="1">
      <c r="A38" s="20">
        <v>35</v>
      </c>
      <c r="B38" s="12" t="s">
        <v>78</v>
      </c>
      <c r="C38" s="12" t="s">
        <v>66</v>
      </c>
      <c r="D38" s="51">
        <v>2</v>
      </c>
      <c r="E38" s="55"/>
      <c r="F38" s="28">
        <v>32</v>
      </c>
      <c r="G38" s="28"/>
      <c r="H38" s="28"/>
      <c r="I38" s="28">
        <v>32</v>
      </c>
      <c r="J38" s="19"/>
      <c r="L38" s="17">
        <f t="shared" si="1"/>
        <v>64</v>
      </c>
      <c r="M38" s="48">
        <f t="shared" si="0"/>
        <v>32</v>
      </c>
      <c r="N38" s="49"/>
      <c r="R38" s="6"/>
    </row>
    <row r="39" spans="1:18" s="7" customFormat="1" ht="18" thickBot="1">
      <c r="A39" s="20">
        <v>36</v>
      </c>
      <c r="B39" s="12" t="s">
        <v>79</v>
      </c>
      <c r="C39" s="12" t="s">
        <v>59</v>
      </c>
      <c r="D39" s="51">
        <v>1</v>
      </c>
      <c r="E39" s="55"/>
      <c r="F39" s="28"/>
      <c r="G39" s="28">
        <v>25</v>
      </c>
      <c r="H39" s="28"/>
      <c r="I39" s="28"/>
      <c r="J39" s="19">
        <v>32</v>
      </c>
      <c r="L39" s="17">
        <f t="shared" si="1"/>
        <v>57</v>
      </c>
      <c r="M39" s="48">
        <f t="shared" si="0"/>
        <v>57</v>
      </c>
      <c r="N39" s="49"/>
      <c r="R39" s="6"/>
    </row>
    <row r="40" spans="1:18" s="7" customFormat="1" ht="18" thickBot="1">
      <c r="A40" s="20">
        <v>37</v>
      </c>
      <c r="B40" s="12" t="s">
        <v>23</v>
      </c>
      <c r="C40" s="12" t="s">
        <v>80</v>
      </c>
      <c r="D40" s="51">
        <v>2</v>
      </c>
      <c r="E40" s="52">
        <v>37</v>
      </c>
      <c r="F40" s="53"/>
      <c r="G40" s="53"/>
      <c r="H40" s="53"/>
      <c r="I40" s="53">
        <v>20</v>
      </c>
      <c r="J40" s="54"/>
      <c r="L40" s="17">
        <f t="shared" si="1"/>
        <v>57</v>
      </c>
      <c r="M40" s="48">
        <f t="shared" si="0"/>
        <v>28.5</v>
      </c>
      <c r="N40" s="49"/>
      <c r="R40" s="6"/>
    </row>
    <row r="41" spans="1:18" s="7" customFormat="1" ht="18" thickBot="1">
      <c r="A41" s="20">
        <v>37</v>
      </c>
      <c r="B41" s="12" t="s">
        <v>81</v>
      </c>
      <c r="C41" s="12" t="s">
        <v>71</v>
      </c>
      <c r="D41" s="51">
        <v>2</v>
      </c>
      <c r="E41" s="55"/>
      <c r="F41" s="28"/>
      <c r="G41" s="28">
        <v>37</v>
      </c>
      <c r="H41" s="28"/>
      <c r="I41" s="28">
        <v>20</v>
      </c>
      <c r="J41" s="19"/>
      <c r="L41" s="17">
        <f t="shared" si="1"/>
        <v>57</v>
      </c>
      <c r="M41" s="48">
        <f t="shared" si="0"/>
        <v>28.5</v>
      </c>
      <c r="N41" s="49"/>
      <c r="R41" s="6"/>
    </row>
    <row r="42" spans="1:18" s="7" customFormat="1" ht="18" thickBot="1">
      <c r="A42" s="20">
        <v>39</v>
      </c>
      <c r="B42" s="12" t="s">
        <v>40</v>
      </c>
      <c r="C42" s="12" t="s">
        <v>64</v>
      </c>
      <c r="D42" s="51">
        <v>2</v>
      </c>
      <c r="E42" s="55">
        <v>21</v>
      </c>
      <c r="F42" s="28">
        <v>29</v>
      </c>
      <c r="G42" s="28"/>
      <c r="H42" s="28"/>
      <c r="I42" s="28"/>
      <c r="J42" s="19"/>
      <c r="L42" s="17">
        <f t="shared" si="1"/>
        <v>50</v>
      </c>
      <c r="M42" s="48">
        <f t="shared" si="0"/>
        <v>25</v>
      </c>
      <c r="N42" s="49"/>
      <c r="R42" s="6"/>
    </row>
    <row r="43" spans="1:18" s="7" customFormat="1" ht="18" thickBot="1">
      <c r="A43" s="20">
        <v>39</v>
      </c>
      <c r="B43" s="12" t="s">
        <v>20</v>
      </c>
      <c r="C43" s="12" t="s">
        <v>80</v>
      </c>
      <c r="D43" s="51">
        <v>2</v>
      </c>
      <c r="E43" s="52">
        <v>30</v>
      </c>
      <c r="F43" s="28"/>
      <c r="G43" s="28"/>
      <c r="H43" s="28"/>
      <c r="I43" s="28">
        <v>20</v>
      </c>
      <c r="J43" s="19"/>
      <c r="L43" s="17">
        <f t="shared" si="1"/>
        <v>50</v>
      </c>
      <c r="M43" s="48">
        <f t="shared" si="0"/>
        <v>25</v>
      </c>
      <c r="N43" s="49"/>
      <c r="R43" s="6"/>
    </row>
    <row r="44" spans="1:18" s="7" customFormat="1" ht="18" thickBot="1">
      <c r="A44" s="20">
        <v>41</v>
      </c>
      <c r="B44" s="12" t="s">
        <v>82</v>
      </c>
      <c r="C44" s="12" t="s">
        <v>66</v>
      </c>
      <c r="D44" s="51">
        <v>2</v>
      </c>
      <c r="E44" s="55"/>
      <c r="F44" s="28">
        <v>25</v>
      </c>
      <c r="G44" s="28"/>
      <c r="H44" s="28"/>
      <c r="I44" s="28">
        <v>24</v>
      </c>
      <c r="J44" s="19"/>
      <c r="L44" s="62">
        <f t="shared" si="1"/>
        <v>49</v>
      </c>
      <c r="M44" s="63">
        <f t="shared" si="0"/>
        <v>24.5</v>
      </c>
      <c r="N44" s="49"/>
      <c r="R44" s="6"/>
    </row>
    <row r="45" spans="1:18" s="7" customFormat="1" ht="19" thickTop="1" thickBot="1">
      <c r="A45" s="20">
        <v>42</v>
      </c>
      <c r="B45" s="7" t="s">
        <v>83</v>
      </c>
      <c r="D45" s="58">
        <v>1</v>
      </c>
      <c r="E45" s="59"/>
      <c r="F45" s="28"/>
      <c r="G45" s="28"/>
      <c r="H45" s="28">
        <v>47</v>
      </c>
      <c r="I45" s="28"/>
      <c r="J45" s="19"/>
      <c r="K45" s="64"/>
      <c r="L45" s="65">
        <f t="shared" si="1"/>
        <v>47</v>
      </c>
      <c r="M45" s="50">
        <f t="shared" si="0"/>
        <v>47</v>
      </c>
      <c r="N45" s="49"/>
      <c r="R45" s="6"/>
    </row>
    <row r="46" spans="1:18" s="7" customFormat="1" ht="19" thickTop="1" thickBot="1">
      <c r="A46" s="20">
        <v>42</v>
      </c>
      <c r="B46" s="66" t="s">
        <v>84</v>
      </c>
      <c r="D46" s="51">
        <v>1</v>
      </c>
      <c r="E46" s="59"/>
      <c r="F46" s="28"/>
      <c r="G46" s="28"/>
      <c r="H46" s="28"/>
      <c r="I46" s="28">
        <v>47</v>
      </c>
      <c r="J46" s="19"/>
      <c r="K46" s="64"/>
      <c r="L46" s="65">
        <f t="shared" si="1"/>
        <v>47</v>
      </c>
      <c r="M46" s="50">
        <f t="shared" si="0"/>
        <v>47</v>
      </c>
      <c r="N46" s="49"/>
      <c r="R46" s="6"/>
    </row>
    <row r="47" spans="1:18" s="7" customFormat="1" ht="19" thickTop="1" thickBot="1">
      <c r="A47" s="20">
        <v>44</v>
      </c>
      <c r="B47" s="66" t="s">
        <v>85</v>
      </c>
      <c r="C47" s="7" t="s">
        <v>59</v>
      </c>
      <c r="D47" s="51">
        <v>1</v>
      </c>
      <c r="E47" s="59"/>
      <c r="F47" s="28"/>
      <c r="G47" s="28"/>
      <c r="H47" s="28"/>
      <c r="I47" s="28">
        <v>46</v>
      </c>
      <c r="J47" s="19"/>
      <c r="K47" s="64"/>
      <c r="L47" s="65">
        <f t="shared" si="1"/>
        <v>46</v>
      </c>
      <c r="M47" s="50">
        <f t="shared" si="0"/>
        <v>46</v>
      </c>
      <c r="N47" s="49"/>
      <c r="R47" s="6"/>
    </row>
    <row r="48" spans="1:18" s="7" customFormat="1" ht="19" thickTop="1" thickBot="1">
      <c r="A48" s="20">
        <v>45</v>
      </c>
      <c r="B48" s="66" t="s">
        <v>86</v>
      </c>
      <c r="D48" s="51">
        <v>1</v>
      </c>
      <c r="E48" s="59"/>
      <c r="F48" s="28"/>
      <c r="G48" s="28"/>
      <c r="H48" s="28"/>
      <c r="I48" s="67">
        <v>42</v>
      </c>
      <c r="J48" s="19"/>
      <c r="K48" s="64"/>
      <c r="L48" s="65">
        <f t="shared" si="1"/>
        <v>42</v>
      </c>
      <c r="M48" s="50">
        <f t="shared" si="0"/>
        <v>42</v>
      </c>
      <c r="N48" s="49"/>
      <c r="R48" s="6"/>
    </row>
    <row r="49" spans="1:18" s="7" customFormat="1" ht="19" thickTop="1" thickBot="1">
      <c r="A49" s="20">
        <v>46</v>
      </c>
      <c r="B49" s="66" t="s">
        <v>87</v>
      </c>
      <c r="C49" s="7" t="s">
        <v>59</v>
      </c>
      <c r="D49" s="51">
        <v>1</v>
      </c>
      <c r="E49" s="59"/>
      <c r="F49" s="28"/>
      <c r="G49" s="28"/>
      <c r="H49" s="28"/>
      <c r="I49" s="67">
        <v>41</v>
      </c>
      <c r="J49" s="19"/>
      <c r="K49" s="64"/>
      <c r="L49" s="65">
        <f t="shared" si="1"/>
        <v>41</v>
      </c>
      <c r="M49" s="50">
        <f t="shared" si="0"/>
        <v>41</v>
      </c>
      <c r="N49" s="49"/>
      <c r="R49" s="6"/>
    </row>
    <row r="50" spans="1:18" s="7" customFormat="1" ht="19" thickTop="1" thickBot="1">
      <c r="A50" s="20">
        <v>47</v>
      </c>
      <c r="B50" s="12" t="s">
        <v>88</v>
      </c>
      <c r="C50" s="12" t="s">
        <v>59</v>
      </c>
      <c r="D50" s="51">
        <v>1</v>
      </c>
      <c r="E50" s="55"/>
      <c r="F50" s="56">
        <v>40</v>
      </c>
      <c r="G50" s="28"/>
      <c r="H50" s="28"/>
      <c r="I50" s="28"/>
      <c r="J50" s="19"/>
      <c r="K50" s="64"/>
      <c r="L50" s="65">
        <f t="shared" si="1"/>
        <v>40</v>
      </c>
      <c r="M50" s="50">
        <f t="shared" si="0"/>
        <v>40</v>
      </c>
      <c r="N50" s="49"/>
      <c r="R50" s="6"/>
    </row>
    <row r="51" spans="1:18" s="7" customFormat="1" ht="19" thickTop="1" thickBot="1">
      <c r="A51" s="20">
        <v>47</v>
      </c>
      <c r="B51" s="66" t="s">
        <v>89</v>
      </c>
      <c r="C51" s="7" t="s">
        <v>59</v>
      </c>
      <c r="D51" s="51">
        <v>1</v>
      </c>
      <c r="E51" s="59"/>
      <c r="F51" s="28"/>
      <c r="G51" s="28"/>
      <c r="H51" s="28"/>
      <c r="I51" s="67">
        <v>40</v>
      </c>
      <c r="J51" s="19"/>
      <c r="K51" s="64"/>
      <c r="L51" s="65">
        <f t="shared" si="1"/>
        <v>40</v>
      </c>
      <c r="M51" s="50">
        <f t="shared" si="0"/>
        <v>40</v>
      </c>
      <c r="N51" s="49"/>
      <c r="R51" s="6"/>
    </row>
    <row r="52" spans="1:18" s="7" customFormat="1" ht="19" thickTop="1" thickBot="1">
      <c r="A52" s="20">
        <v>49</v>
      </c>
      <c r="B52" s="66" t="s">
        <v>90</v>
      </c>
      <c r="D52" s="51">
        <v>1</v>
      </c>
      <c r="E52" s="59"/>
      <c r="F52" s="28"/>
      <c r="G52" s="28"/>
      <c r="H52" s="28"/>
      <c r="I52" s="67">
        <v>39</v>
      </c>
      <c r="J52" s="19"/>
      <c r="K52" s="64"/>
      <c r="L52" s="65">
        <f t="shared" si="1"/>
        <v>39</v>
      </c>
      <c r="M52" s="50">
        <f t="shared" si="0"/>
        <v>39</v>
      </c>
      <c r="R52" s="6"/>
    </row>
    <row r="53" spans="1:18" s="7" customFormat="1" ht="19" thickTop="1" thickBot="1">
      <c r="A53" s="68">
        <v>50</v>
      </c>
      <c r="B53" s="66" t="s">
        <v>91</v>
      </c>
      <c r="D53" s="51">
        <v>1</v>
      </c>
      <c r="E53" s="59"/>
      <c r="F53" s="28"/>
      <c r="G53" s="28"/>
      <c r="H53" s="28"/>
      <c r="I53" s="67">
        <v>38</v>
      </c>
      <c r="J53" s="19"/>
      <c r="K53" s="64"/>
      <c r="L53" s="65">
        <f t="shared" si="1"/>
        <v>38</v>
      </c>
      <c r="M53" s="50">
        <f t="shared" si="0"/>
        <v>38</v>
      </c>
      <c r="R53" s="6"/>
    </row>
    <row r="54" spans="1:18" s="7" customFormat="1" ht="19" thickTop="1" thickBot="1">
      <c r="A54" s="68">
        <v>51</v>
      </c>
      <c r="B54" s="60" t="s">
        <v>92</v>
      </c>
      <c r="D54" s="51">
        <v>1</v>
      </c>
      <c r="E54" s="59"/>
      <c r="F54" s="28"/>
      <c r="G54" s="28"/>
      <c r="H54" s="28"/>
      <c r="I54" s="69"/>
      <c r="J54" s="19">
        <v>36</v>
      </c>
      <c r="K54" s="64"/>
      <c r="L54" s="65">
        <f t="shared" si="1"/>
        <v>36</v>
      </c>
      <c r="M54" s="50">
        <f t="shared" si="0"/>
        <v>36</v>
      </c>
      <c r="R54" s="6"/>
    </row>
    <row r="55" spans="1:18" s="7" customFormat="1" ht="19" thickTop="1" thickBot="1">
      <c r="A55" s="68">
        <v>52</v>
      </c>
      <c r="B55" s="70" t="s">
        <v>93</v>
      </c>
      <c r="D55" s="58">
        <v>1</v>
      </c>
      <c r="E55" s="59"/>
      <c r="F55" s="28"/>
      <c r="G55" s="28"/>
      <c r="H55" s="28">
        <v>35</v>
      </c>
      <c r="I55" s="28"/>
      <c r="J55" s="19"/>
      <c r="K55" s="64"/>
      <c r="L55" s="65">
        <f t="shared" si="1"/>
        <v>35</v>
      </c>
      <c r="M55" s="50">
        <f t="shared" si="0"/>
        <v>35</v>
      </c>
      <c r="R55" s="6"/>
    </row>
    <row r="56" spans="1:18" s="7" customFormat="1" ht="19" thickTop="1" thickBot="1">
      <c r="A56" s="68">
        <v>53</v>
      </c>
      <c r="B56" s="60" t="s">
        <v>94</v>
      </c>
      <c r="D56" s="51">
        <v>1</v>
      </c>
      <c r="E56" s="59"/>
      <c r="F56" s="28"/>
      <c r="G56" s="28"/>
      <c r="H56" s="28"/>
      <c r="I56" s="67">
        <v>34</v>
      </c>
      <c r="J56" s="19"/>
      <c r="K56" s="64"/>
      <c r="L56" s="65">
        <f t="shared" si="1"/>
        <v>34</v>
      </c>
      <c r="M56" s="50">
        <f t="shared" si="0"/>
        <v>34</v>
      </c>
      <c r="R56" s="6"/>
    </row>
    <row r="57" spans="1:18" s="7" customFormat="1" ht="19" thickTop="1" thickBot="1">
      <c r="A57" s="68">
        <v>53</v>
      </c>
      <c r="B57" s="60" t="s">
        <v>95</v>
      </c>
      <c r="D57" s="51">
        <v>1</v>
      </c>
      <c r="E57" s="59"/>
      <c r="F57" s="28"/>
      <c r="G57" s="28"/>
      <c r="H57" s="28"/>
      <c r="I57" s="69">
        <v>34</v>
      </c>
      <c r="J57" s="19"/>
      <c r="K57" s="64"/>
      <c r="L57" s="65">
        <f t="shared" si="1"/>
        <v>34</v>
      </c>
      <c r="M57" s="50">
        <f t="shared" si="0"/>
        <v>34</v>
      </c>
      <c r="R57" s="6"/>
    </row>
    <row r="58" spans="1:18" s="7" customFormat="1" ht="19" thickTop="1" thickBot="1">
      <c r="A58" s="68">
        <v>53</v>
      </c>
      <c r="B58" s="60" t="s">
        <v>96</v>
      </c>
      <c r="D58" s="51">
        <v>1</v>
      </c>
      <c r="E58" s="59"/>
      <c r="F58" s="28"/>
      <c r="G58" s="28"/>
      <c r="H58" s="28"/>
      <c r="I58" s="69"/>
      <c r="J58" s="19">
        <v>34</v>
      </c>
      <c r="K58" s="64"/>
      <c r="L58" s="65">
        <f t="shared" si="1"/>
        <v>34</v>
      </c>
      <c r="M58" s="50">
        <f t="shared" si="0"/>
        <v>34</v>
      </c>
      <c r="R58" s="6"/>
    </row>
    <row r="59" spans="1:18" s="7" customFormat="1" ht="19" thickTop="1" thickBot="1">
      <c r="A59" s="68">
        <v>56</v>
      </c>
      <c r="B59" s="60" t="s">
        <v>97</v>
      </c>
      <c r="C59" s="7" t="s">
        <v>54</v>
      </c>
      <c r="D59" s="51">
        <v>1</v>
      </c>
      <c r="E59" s="59"/>
      <c r="F59" s="28"/>
      <c r="G59" s="28"/>
      <c r="H59" s="28"/>
      <c r="I59" s="61">
        <v>32</v>
      </c>
      <c r="J59" s="19"/>
      <c r="K59" s="64"/>
      <c r="L59" s="65">
        <f t="shared" si="1"/>
        <v>32</v>
      </c>
      <c r="M59" s="50">
        <f t="shared" si="0"/>
        <v>32</v>
      </c>
      <c r="R59" s="6"/>
    </row>
    <row r="60" spans="1:18" s="7" customFormat="1" ht="19" thickTop="1" thickBot="1">
      <c r="A60" s="68">
        <v>57</v>
      </c>
      <c r="B60" s="60" t="s">
        <v>98</v>
      </c>
      <c r="D60" s="51">
        <v>1</v>
      </c>
      <c r="E60" s="59"/>
      <c r="F60" s="28"/>
      <c r="G60" s="28"/>
      <c r="H60" s="28"/>
      <c r="I60" s="61">
        <v>31</v>
      </c>
      <c r="J60" s="19"/>
      <c r="K60" s="64"/>
      <c r="L60" s="65">
        <f t="shared" si="1"/>
        <v>31</v>
      </c>
      <c r="M60" s="50">
        <f t="shared" si="0"/>
        <v>31</v>
      </c>
      <c r="R60" s="6"/>
    </row>
    <row r="61" spans="1:18" s="7" customFormat="1" ht="19" thickTop="1" thickBot="1">
      <c r="A61" s="68">
        <v>57</v>
      </c>
      <c r="B61" s="60" t="s">
        <v>99</v>
      </c>
      <c r="D61" s="51">
        <v>1</v>
      </c>
      <c r="E61" s="59"/>
      <c r="F61" s="28"/>
      <c r="G61" s="28"/>
      <c r="H61" s="28"/>
      <c r="I61" s="61">
        <v>31</v>
      </c>
      <c r="J61" s="19"/>
      <c r="K61" s="64"/>
      <c r="L61" s="65">
        <f t="shared" si="1"/>
        <v>31</v>
      </c>
      <c r="M61" s="50">
        <f t="shared" si="0"/>
        <v>31</v>
      </c>
      <c r="R61" s="6"/>
    </row>
    <row r="62" spans="1:18" s="7" customFormat="1" ht="19" thickTop="1" thickBot="1">
      <c r="A62" s="68">
        <v>59</v>
      </c>
      <c r="B62" s="60" t="s">
        <v>100</v>
      </c>
      <c r="D62" s="51">
        <v>1</v>
      </c>
      <c r="E62" s="59"/>
      <c r="F62" s="28"/>
      <c r="G62" s="28"/>
      <c r="H62" s="28"/>
      <c r="I62" s="69">
        <v>30</v>
      </c>
      <c r="J62" s="19"/>
      <c r="K62" s="64"/>
      <c r="L62" s="65">
        <f t="shared" si="1"/>
        <v>30</v>
      </c>
      <c r="M62" s="50">
        <f t="shared" si="0"/>
        <v>30</v>
      </c>
      <c r="R62" s="6"/>
    </row>
    <row r="63" spans="1:18" s="7" customFormat="1" ht="19" thickTop="1" thickBot="1">
      <c r="A63" s="68">
        <v>60</v>
      </c>
      <c r="B63" s="60" t="s">
        <v>101</v>
      </c>
      <c r="D63" s="51">
        <v>1</v>
      </c>
      <c r="E63" s="59"/>
      <c r="F63" s="28"/>
      <c r="G63" s="28"/>
      <c r="H63" s="28"/>
      <c r="I63" s="69">
        <v>29</v>
      </c>
      <c r="J63" s="19"/>
      <c r="K63" s="64"/>
      <c r="L63" s="65">
        <f t="shared" si="1"/>
        <v>29</v>
      </c>
      <c r="M63" s="50">
        <f t="shared" si="0"/>
        <v>29</v>
      </c>
      <c r="R63" s="6"/>
    </row>
    <row r="64" spans="1:18" s="7" customFormat="1" ht="19" thickTop="1" thickBot="1">
      <c r="A64" s="68">
        <v>60</v>
      </c>
      <c r="B64" s="60" t="s">
        <v>102</v>
      </c>
      <c r="D64" s="51">
        <v>1</v>
      </c>
      <c r="E64" s="59"/>
      <c r="F64" s="28"/>
      <c r="G64" s="28"/>
      <c r="H64" s="28"/>
      <c r="I64" s="69"/>
      <c r="J64" s="19">
        <v>29</v>
      </c>
      <c r="K64" s="64"/>
      <c r="L64" s="65">
        <f t="shared" si="1"/>
        <v>29</v>
      </c>
      <c r="M64" s="50">
        <f t="shared" si="0"/>
        <v>29</v>
      </c>
      <c r="R64" s="6"/>
    </row>
    <row r="65" spans="1:18" s="7" customFormat="1" ht="19" thickTop="1" thickBot="1">
      <c r="A65" s="68">
        <v>60</v>
      </c>
      <c r="B65" s="60" t="s">
        <v>103</v>
      </c>
      <c r="D65" s="51">
        <v>1</v>
      </c>
      <c r="E65" s="59"/>
      <c r="F65" s="28"/>
      <c r="G65" s="28"/>
      <c r="H65" s="28"/>
      <c r="I65" s="69"/>
      <c r="J65" s="19">
        <v>29</v>
      </c>
      <c r="K65" s="64"/>
      <c r="L65" s="65">
        <f t="shared" si="1"/>
        <v>29</v>
      </c>
      <c r="M65" s="50">
        <f t="shared" si="0"/>
        <v>29</v>
      </c>
      <c r="R65" s="6"/>
    </row>
    <row r="66" spans="1:18" s="7" customFormat="1" ht="19" thickTop="1" thickBot="1">
      <c r="A66" s="68">
        <v>63</v>
      </c>
      <c r="B66" s="60" t="s">
        <v>104</v>
      </c>
      <c r="C66" s="7" t="s">
        <v>59</v>
      </c>
      <c r="D66" s="51">
        <v>1</v>
      </c>
      <c r="E66" s="59"/>
      <c r="F66" s="28"/>
      <c r="G66" s="28"/>
      <c r="H66" s="28"/>
      <c r="I66" s="69">
        <v>28</v>
      </c>
      <c r="J66" s="19"/>
      <c r="K66" s="64"/>
      <c r="L66" s="65">
        <f t="shared" si="1"/>
        <v>28</v>
      </c>
      <c r="M66" s="50">
        <f t="shared" si="0"/>
        <v>28</v>
      </c>
      <c r="R66" s="6"/>
    </row>
    <row r="67" spans="1:18" s="7" customFormat="1" ht="19" thickTop="1" thickBot="1">
      <c r="A67" s="68">
        <v>63</v>
      </c>
      <c r="B67" s="60" t="s">
        <v>105</v>
      </c>
      <c r="D67" s="51">
        <v>1</v>
      </c>
      <c r="E67" s="59"/>
      <c r="F67" s="28"/>
      <c r="G67" s="28"/>
      <c r="H67" s="28"/>
      <c r="I67" s="69">
        <v>28</v>
      </c>
      <c r="J67" s="19"/>
      <c r="K67" s="64"/>
      <c r="L67" s="65">
        <f t="shared" si="1"/>
        <v>28</v>
      </c>
      <c r="M67" s="50">
        <f t="shared" si="0"/>
        <v>28</v>
      </c>
      <c r="R67" s="6"/>
    </row>
    <row r="68" spans="1:18" s="7" customFormat="1" ht="19" thickTop="1" thickBot="1">
      <c r="A68" s="68">
        <v>65</v>
      </c>
      <c r="B68" s="66" t="s">
        <v>106</v>
      </c>
      <c r="D68" s="51">
        <v>1</v>
      </c>
      <c r="E68" s="59"/>
      <c r="F68" s="28"/>
      <c r="G68" s="28"/>
      <c r="H68" s="28"/>
      <c r="I68" s="61">
        <v>27</v>
      </c>
      <c r="J68" s="19"/>
      <c r="K68" s="64"/>
      <c r="L68" s="65">
        <f t="shared" si="1"/>
        <v>27</v>
      </c>
      <c r="M68" s="50">
        <f t="shared" ref="M68:M131" si="2">L68/D68</f>
        <v>27</v>
      </c>
      <c r="R68" s="6"/>
    </row>
    <row r="69" spans="1:18" s="7" customFormat="1" ht="19" thickTop="1" thickBot="1">
      <c r="A69" s="68">
        <v>66</v>
      </c>
      <c r="B69" s="60" t="s">
        <v>107</v>
      </c>
      <c r="C69" s="7" t="s">
        <v>108</v>
      </c>
      <c r="D69" s="51">
        <v>1</v>
      </c>
      <c r="E69" s="59"/>
      <c r="F69" s="28"/>
      <c r="G69" s="28"/>
      <c r="H69" s="28"/>
      <c r="I69" s="61">
        <v>26</v>
      </c>
      <c r="J69" s="19"/>
      <c r="K69" s="64"/>
      <c r="L69" s="65">
        <f t="shared" si="1"/>
        <v>26</v>
      </c>
      <c r="M69" s="50">
        <f t="shared" si="2"/>
        <v>26</v>
      </c>
      <c r="R69" s="6"/>
    </row>
    <row r="70" spans="1:18" s="7" customFormat="1" ht="19" thickTop="1" thickBot="1">
      <c r="A70" s="68">
        <v>66</v>
      </c>
      <c r="B70" s="60" t="s">
        <v>109</v>
      </c>
      <c r="D70" s="51">
        <v>1</v>
      </c>
      <c r="E70" s="59"/>
      <c r="F70" s="28"/>
      <c r="G70" s="28"/>
      <c r="H70" s="28"/>
      <c r="I70" s="61">
        <v>26</v>
      </c>
      <c r="J70" s="19"/>
      <c r="K70" s="64"/>
      <c r="L70" s="65">
        <f t="shared" si="1"/>
        <v>26</v>
      </c>
      <c r="M70" s="50">
        <f t="shared" si="2"/>
        <v>26</v>
      </c>
      <c r="R70" s="6"/>
    </row>
    <row r="71" spans="1:18" s="7" customFormat="1" ht="19" thickTop="1" thickBot="1">
      <c r="A71" s="68">
        <v>68</v>
      </c>
      <c r="B71" s="12" t="s">
        <v>36</v>
      </c>
      <c r="C71" s="12" t="s">
        <v>54</v>
      </c>
      <c r="D71" s="51">
        <v>1</v>
      </c>
      <c r="E71" s="55">
        <v>25</v>
      </c>
      <c r="F71" s="28"/>
      <c r="G71" s="28"/>
      <c r="H71" s="28"/>
      <c r="I71" s="28"/>
      <c r="J71" s="19"/>
      <c r="K71" s="64"/>
      <c r="L71" s="65">
        <f t="shared" si="1"/>
        <v>25</v>
      </c>
      <c r="M71" s="50">
        <f t="shared" si="2"/>
        <v>25</v>
      </c>
      <c r="R71" s="6"/>
    </row>
    <row r="72" spans="1:18" s="7" customFormat="1" ht="19" thickTop="1" thickBot="1">
      <c r="A72" s="68">
        <v>68</v>
      </c>
      <c r="B72" s="66" t="s">
        <v>110</v>
      </c>
      <c r="D72" s="51">
        <v>1</v>
      </c>
      <c r="E72" s="59"/>
      <c r="F72" s="28"/>
      <c r="G72" s="28"/>
      <c r="H72" s="28"/>
      <c r="I72" s="61">
        <v>25</v>
      </c>
      <c r="J72" s="19"/>
      <c r="K72" s="64"/>
      <c r="L72" s="65">
        <f t="shared" si="1"/>
        <v>25</v>
      </c>
      <c r="M72" s="50">
        <f t="shared" si="2"/>
        <v>25</v>
      </c>
      <c r="R72" s="6"/>
    </row>
    <row r="73" spans="1:18" s="7" customFormat="1" ht="19" thickTop="1" thickBot="1">
      <c r="A73" s="68">
        <v>70</v>
      </c>
      <c r="B73" s="60" t="s">
        <v>111</v>
      </c>
      <c r="D73" s="51">
        <v>1</v>
      </c>
      <c r="E73" s="59"/>
      <c r="F73" s="28"/>
      <c r="G73" s="28"/>
      <c r="H73" s="28"/>
      <c r="I73" s="61">
        <v>24</v>
      </c>
      <c r="J73" s="19"/>
      <c r="K73" s="64"/>
      <c r="L73" s="65">
        <f t="shared" si="1"/>
        <v>24</v>
      </c>
      <c r="M73" s="50">
        <f t="shared" si="2"/>
        <v>24</v>
      </c>
      <c r="R73" s="6"/>
    </row>
    <row r="74" spans="1:18" s="7" customFormat="1" ht="19" thickTop="1" thickBot="1">
      <c r="A74" s="68">
        <v>71</v>
      </c>
      <c r="B74" s="12" t="s">
        <v>112</v>
      </c>
      <c r="C74" s="12" t="s">
        <v>64</v>
      </c>
      <c r="D74" s="51">
        <v>1</v>
      </c>
      <c r="E74" s="55"/>
      <c r="F74" s="28">
        <v>23</v>
      </c>
      <c r="G74" s="28"/>
      <c r="H74" s="28"/>
      <c r="I74" s="28"/>
      <c r="J74" s="19"/>
      <c r="K74" s="64"/>
      <c r="L74" s="65">
        <f t="shared" si="1"/>
        <v>23</v>
      </c>
      <c r="M74" s="50">
        <f t="shared" si="2"/>
        <v>23</v>
      </c>
      <c r="R74" s="6"/>
    </row>
    <row r="75" spans="1:18" s="7" customFormat="1" ht="19" thickTop="1" thickBot="1">
      <c r="A75" s="68">
        <v>71</v>
      </c>
      <c r="B75" s="60" t="s">
        <v>113</v>
      </c>
      <c r="D75" s="51">
        <v>1</v>
      </c>
      <c r="E75" s="59"/>
      <c r="F75" s="28"/>
      <c r="G75" s="28"/>
      <c r="H75" s="28"/>
      <c r="I75" s="61">
        <v>23</v>
      </c>
      <c r="J75" s="19"/>
      <c r="K75" s="64"/>
      <c r="L75" s="65">
        <f t="shared" si="1"/>
        <v>23</v>
      </c>
      <c r="M75" s="50">
        <f t="shared" si="2"/>
        <v>23</v>
      </c>
      <c r="R75" s="6"/>
    </row>
    <row r="76" spans="1:18" s="7" customFormat="1" ht="19" thickTop="1" thickBot="1">
      <c r="A76" s="68">
        <v>73</v>
      </c>
      <c r="B76" s="60" t="s">
        <v>114</v>
      </c>
      <c r="D76" s="51">
        <v>1</v>
      </c>
      <c r="E76" s="59"/>
      <c r="F76" s="28"/>
      <c r="G76" s="28"/>
      <c r="H76" s="28"/>
      <c r="I76" s="61">
        <v>22</v>
      </c>
      <c r="J76" s="19"/>
      <c r="K76" s="64"/>
      <c r="L76" s="65">
        <f t="shared" si="1"/>
        <v>22</v>
      </c>
      <c r="M76" s="50">
        <f t="shared" si="2"/>
        <v>22</v>
      </c>
      <c r="R76" s="6"/>
    </row>
    <row r="77" spans="1:18" s="7" customFormat="1" ht="19" thickTop="1" thickBot="1">
      <c r="A77" s="68">
        <v>73</v>
      </c>
      <c r="B77" s="60" t="s">
        <v>115</v>
      </c>
      <c r="D77" s="51">
        <v>1</v>
      </c>
      <c r="E77" s="59"/>
      <c r="F77" s="28"/>
      <c r="G77" s="28"/>
      <c r="H77" s="28"/>
      <c r="I77" s="69">
        <v>22</v>
      </c>
      <c r="J77" s="19"/>
      <c r="K77" s="64"/>
      <c r="L77" s="65">
        <f t="shared" si="1"/>
        <v>22</v>
      </c>
      <c r="M77" s="50">
        <f t="shared" si="2"/>
        <v>22</v>
      </c>
      <c r="R77" s="6"/>
    </row>
    <row r="78" spans="1:18" s="7" customFormat="1" ht="19" thickTop="1" thickBot="1">
      <c r="A78" s="68">
        <v>75</v>
      </c>
      <c r="B78" s="60" t="s">
        <v>116</v>
      </c>
      <c r="D78" s="51">
        <v>1</v>
      </c>
      <c r="E78" s="59"/>
      <c r="F78" s="28"/>
      <c r="G78" s="28"/>
      <c r="H78" s="28"/>
      <c r="I78" s="69">
        <v>21</v>
      </c>
      <c r="J78" s="19"/>
      <c r="K78" s="64"/>
      <c r="L78" s="65">
        <f t="shared" si="1"/>
        <v>21</v>
      </c>
      <c r="M78" s="50">
        <f t="shared" si="2"/>
        <v>21</v>
      </c>
      <c r="R78" s="6"/>
    </row>
    <row r="79" spans="1:18" s="7" customFormat="1" ht="19" thickTop="1" thickBot="1">
      <c r="A79" s="68">
        <v>76</v>
      </c>
      <c r="B79" s="12" t="s">
        <v>37</v>
      </c>
      <c r="C79" s="12"/>
      <c r="D79" s="51">
        <v>1</v>
      </c>
      <c r="E79" s="55">
        <v>20</v>
      </c>
      <c r="F79" s="28"/>
      <c r="G79" s="28"/>
      <c r="H79" s="28"/>
      <c r="I79" s="28"/>
      <c r="J79" s="19"/>
      <c r="K79" s="64"/>
      <c r="L79" s="65">
        <f t="shared" si="1"/>
        <v>20</v>
      </c>
      <c r="M79" s="50">
        <f t="shared" si="2"/>
        <v>20</v>
      </c>
      <c r="R79" s="6"/>
    </row>
    <row r="80" spans="1:18" s="7" customFormat="1" ht="19" thickTop="1" thickBot="1">
      <c r="A80" s="68">
        <v>76</v>
      </c>
      <c r="B80" s="12" t="s">
        <v>43</v>
      </c>
      <c r="C80" s="12" t="s">
        <v>54</v>
      </c>
      <c r="D80" s="51">
        <v>1</v>
      </c>
      <c r="E80" s="55">
        <v>20</v>
      </c>
      <c r="F80" s="28"/>
      <c r="G80" s="28"/>
      <c r="H80" s="28"/>
      <c r="I80" s="28"/>
      <c r="J80" s="19"/>
      <c r="K80" s="64"/>
      <c r="L80" s="65">
        <f t="shared" si="1"/>
        <v>20</v>
      </c>
      <c r="M80" s="50">
        <f t="shared" si="2"/>
        <v>20</v>
      </c>
      <c r="R80" s="6"/>
    </row>
    <row r="81" spans="1:18" s="7" customFormat="1" ht="19" thickTop="1" thickBot="1">
      <c r="A81" s="68">
        <v>76</v>
      </c>
      <c r="B81" s="70" t="s">
        <v>46</v>
      </c>
      <c r="D81" s="51">
        <v>1</v>
      </c>
      <c r="E81" s="55">
        <v>20</v>
      </c>
      <c r="F81" s="28"/>
      <c r="G81" s="28"/>
      <c r="H81" s="28"/>
      <c r="I81" s="28"/>
      <c r="J81" s="19"/>
      <c r="K81" s="64"/>
      <c r="L81" s="65">
        <f t="shared" si="1"/>
        <v>20</v>
      </c>
      <c r="M81" s="50">
        <f t="shared" si="2"/>
        <v>20</v>
      </c>
      <c r="R81" s="6"/>
    </row>
    <row r="82" spans="1:18" s="7" customFormat="1" ht="19" thickTop="1" thickBot="1">
      <c r="A82" s="68">
        <v>76</v>
      </c>
      <c r="B82" s="60" t="s">
        <v>117</v>
      </c>
      <c r="D82" s="51">
        <v>1</v>
      </c>
      <c r="E82" s="59"/>
      <c r="F82" s="28"/>
      <c r="G82" s="28"/>
      <c r="H82" s="28"/>
      <c r="I82" s="69">
        <v>20</v>
      </c>
      <c r="J82" s="19"/>
      <c r="K82" s="64"/>
      <c r="L82" s="65">
        <f t="shared" si="1"/>
        <v>20</v>
      </c>
      <c r="M82" s="50">
        <f t="shared" si="2"/>
        <v>20</v>
      </c>
      <c r="R82" s="6"/>
    </row>
    <row r="83" spans="1:18" s="7" customFormat="1" ht="19" thickTop="1" thickBot="1">
      <c r="A83" s="68">
        <v>76</v>
      </c>
      <c r="B83" s="66" t="s">
        <v>118</v>
      </c>
      <c r="D83" s="51">
        <v>1</v>
      </c>
      <c r="E83" s="59"/>
      <c r="F83" s="28"/>
      <c r="G83" s="28"/>
      <c r="H83" s="28"/>
      <c r="I83" s="69">
        <v>20</v>
      </c>
      <c r="J83" s="19"/>
      <c r="K83" s="64"/>
      <c r="L83" s="65">
        <f t="shared" si="1"/>
        <v>20</v>
      </c>
      <c r="M83" s="50">
        <f t="shared" si="2"/>
        <v>20</v>
      </c>
      <c r="R83" s="6"/>
    </row>
    <row r="84" spans="1:18" s="7" customFormat="1" ht="19" thickTop="1" thickBot="1">
      <c r="A84" s="68">
        <v>76</v>
      </c>
      <c r="B84" s="60" t="s">
        <v>119</v>
      </c>
      <c r="D84" s="51">
        <v>1</v>
      </c>
      <c r="E84" s="59"/>
      <c r="F84" s="28"/>
      <c r="G84" s="28"/>
      <c r="H84" s="28"/>
      <c r="I84" s="69">
        <v>20</v>
      </c>
      <c r="J84" s="19"/>
      <c r="K84" s="64"/>
      <c r="L84" s="65">
        <f t="shared" si="1"/>
        <v>20</v>
      </c>
      <c r="M84" s="50">
        <f t="shared" si="2"/>
        <v>20</v>
      </c>
      <c r="R84" s="6"/>
    </row>
    <row r="85" spans="1:18" s="7" customFormat="1" ht="19" thickTop="1" thickBot="1">
      <c r="A85" s="68">
        <v>76</v>
      </c>
      <c r="B85" s="60" t="s">
        <v>120</v>
      </c>
      <c r="D85" s="51">
        <v>1</v>
      </c>
      <c r="E85" s="59"/>
      <c r="F85" s="28"/>
      <c r="G85" s="28"/>
      <c r="H85" s="28"/>
      <c r="I85" s="69">
        <v>20</v>
      </c>
      <c r="J85" s="19"/>
      <c r="K85" s="64"/>
      <c r="L85" s="65">
        <f t="shared" si="1"/>
        <v>20</v>
      </c>
      <c r="M85" s="50">
        <f t="shared" si="2"/>
        <v>20</v>
      </c>
      <c r="R85" s="6"/>
    </row>
    <row r="86" spans="1:18" s="7" customFormat="1" ht="19" thickTop="1" thickBot="1">
      <c r="A86" s="68">
        <v>76</v>
      </c>
      <c r="B86" s="71" t="s">
        <v>121</v>
      </c>
      <c r="C86" s="7" t="s">
        <v>80</v>
      </c>
      <c r="D86" s="51">
        <v>1</v>
      </c>
      <c r="E86" s="59"/>
      <c r="F86" s="28"/>
      <c r="G86" s="28"/>
      <c r="H86" s="28"/>
      <c r="I86" s="69">
        <v>20</v>
      </c>
      <c r="J86" s="19"/>
      <c r="K86" s="64"/>
      <c r="L86" s="65">
        <f t="shared" si="1"/>
        <v>20</v>
      </c>
      <c r="M86" s="50">
        <f t="shared" si="2"/>
        <v>20</v>
      </c>
      <c r="R86" s="6"/>
    </row>
    <row r="87" spans="1:18" s="7" customFormat="1" ht="19" thickTop="1" thickBot="1">
      <c r="A87" s="68">
        <v>76</v>
      </c>
      <c r="B87" s="60" t="s">
        <v>122</v>
      </c>
      <c r="D87" s="51">
        <v>1</v>
      </c>
      <c r="E87" s="59"/>
      <c r="F87" s="28"/>
      <c r="G87" s="28"/>
      <c r="H87" s="28"/>
      <c r="I87" s="69">
        <v>20</v>
      </c>
      <c r="J87" s="19"/>
      <c r="K87" s="64"/>
      <c r="L87" s="65">
        <f t="shared" si="1"/>
        <v>20</v>
      </c>
      <c r="M87" s="50">
        <f t="shared" si="2"/>
        <v>20</v>
      </c>
      <c r="R87" s="6"/>
    </row>
    <row r="88" spans="1:18" s="7" customFormat="1" ht="19" thickTop="1" thickBot="1">
      <c r="A88" s="68">
        <v>76</v>
      </c>
      <c r="B88" s="60" t="s">
        <v>123</v>
      </c>
      <c r="D88" s="51">
        <v>1</v>
      </c>
      <c r="E88" s="59"/>
      <c r="F88" s="28"/>
      <c r="G88" s="28"/>
      <c r="H88" s="28"/>
      <c r="I88" s="69">
        <v>20</v>
      </c>
      <c r="J88" s="19"/>
      <c r="K88" s="64"/>
      <c r="L88" s="65">
        <f t="shared" si="1"/>
        <v>20</v>
      </c>
      <c r="M88" s="50">
        <f t="shared" si="2"/>
        <v>20</v>
      </c>
      <c r="R88" s="6"/>
    </row>
    <row r="89" spans="1:18" s="7" customFormat="1" ht="19" thickTop="1" thickBot="1">
      <c r="A89" s="68">
        <v>76</v>
      </c>
      <c r="B89" s="60" t="s">
        <v>124</v>
      </c>
      <c r="C89" s="7" t="s">
        <v>76</v>
      </c>
      <c r="D89" s="51">
        <v>1</v>
      </c>
      <c r="E89" s="59"/>
      <c r="F89" s="28"/>
      <c r="G89" s="28"/>
      <c r="H89" s="28"/>
      <c r="I89" s="69">
        <v>20</v>
      </c>
      <c r="J89" s="19"/>
      <c r="K89" s="64"/>
      <c r="L89" s="65">
        <f t="shared" si="1"/>
        <v>20</v>
      </c>
      <c r="M89" s="50">
        <f t="shared" si="2"/>
        <v>20</v>
      </c>
      <c r="R89" s="6"/>
    </row>
    <row r="90" spans="1:18" s="7" customFormat="1" ht="19" thickTop="1" thickBot="1">
      <c r="A90" s="68">
        <v>76</v>
      </c>
      <c r="B90" s="60" t="s">
        <v>125</v>
      </c>
      <c r="D90" s="51">
        <v>1</v>
      </c>
      <c r="E90" s="59"/>
      <c r="F90" s="28"/>
      <c r="G90" s="28"/>
      <c r="H90" s="28"/>
      <c r="I90" s="69">
        <v>20</v>
      </c>
      <c r="J90" s="19"/>
      <c r="K90" s="64"/>
      <c r="L90" s="65">
        <f t="shared" si="1"/>
        <v>20</v>
      </c>
      <c r="M90" s="50">
        <f t="shared" si="2"/>
        <v>20</v>
      </c>
      <c r="R90" s="6"/>
    </row>
    <row r="91" spans="1:18" s="7" customFormat="1" ht="19" thickTop="1" thickBot="1">
      <c r="A91" s="68">
        <v>76</v>
      </c>
      <c r="B91" s="60" t="s">
        <v>126</v>
      </c>
      <c r="C91" s="7" t="s">
        <v>59</v>
      </c>
      <c r="D91" s="51">
        <v>1</v>
      </c>
      <c r="E91" s="59"/>
      <c r="F91" s="28"/>
      <c r="G91" s="28"/>
      <c r="H91" s="28"/>
      <c r="I91" s="69">
        <v>20</v>
      </c>
      <c r="J91" s="19"/>
      <c r="K91" s="64"/>
      <c r="L91" s="65">
        <f t="shared" si="1"/>
        <v>20</v>
      </c>
      <c r="M91" s="50">
        <f t="shared" si="2"/>
        <v>20</v>
      </c>
      <c r="R91" s="6"/>
    </row>
    <row r="92" spans="1:18" s="7" customFormat="1" ht="19" thickTop="1" thickBot="1">
      <c r="A92" s="68">
        <v>76</v>
      </c>
      <c r="B92" s="60" t="s">
        <v>127</v>
      </c>
      <c r="D92" s="51">
        <v>1</v>
      </c>
      <c r="E92" s="59"/>
      <c r="F92" s="28"/>
      <c r="G92" s="28"/>
      <c r="H92" s="28"/>
      <c r="I92" s="69">
        <v>20</v>
      </c>
      <c r="J92" s="19"/>
      <c r="K92" s="64"/>
      <c r="L92" s="65">
        <f t="shared" si="1"/>
        <v>20</v>
      </c>
      <c r="M92" s="50">
        <f t="shared" si="2"/>
        <v>20</v>
      </c>
      <c r="R92" s="6"/>
    </row>
    <row r="93" spans="1:18" s="7" customFormat="1" ht="19" thickTop="1" thickBot="1">
      <c r="A93" s="68">
        <v>76</v>
      </c>
      <c r="B93" s="60" t="s">
        <v>128</v>
      </c>
      <c r="D93" s="51">
        <v>1</v>
      </c>
      <c r="E93" s="59"/>
      <c r="F93" s="28"/>
      <c r="G93" s="28"/>
      <c r="H93" s="28"/>
      <c r="I93" s="69">
        <v>20</v>
      </c>
      <c r="J93" s="19"/>
      <c r="K93" s="64"/>
      <c r="L93" s="65">
        <f t="shared" si="1"/>
        <v>20</v>
      </c>
      <c r="M93" s="50">
        <f t="shared" si="2"/>
        <v>20</v>
      </c>
      <c r="R93" s="6"/>
    </row>
    <row r="94" spans="1:18" s="7" customFormat="1" ht="19" thickTop="1" thickBot="1">
      <c r="A94" s="68">
        <v>76</v>
      </c>
      <c r="B94" s="60" t="s">
        <v>129</v>
      </c>
      <c r="D94" s="51">
        <v>1</v>
      </c>
      <c r="E94" s="59"/>
      <c r="F94" s="28"/>
      <c r="G94" s="28"/>
      <c r="H94" s="28"/>
      <c r="I94" s="69">
        <v>20</v>
      </c>
      <c r="J94" s="19"/>
      <c r="K94" s="64"/>
      <c r="L94" s="65">
        <f t="shared" si="1"/>
        <v>20</v>
      </c>
      <c r="M94" s="50">
        <f t="shared" si="2"/>
        <v>20</v>
      </c>
      <c r="R94" s="6"/>
    </row>
    <row r="95" spans="1:18" s="7" customFormat="1" ht="19" thickTop="1" thickBot="1">
      <c r="A95" s="68">
        <v>76</v>
      </c>
      <c r="B95" s="60" t="s">
        <v>130</v>
      </c>
      <c r="D95" s="51">
        <v>1</v>
      </c>
      <c r="E95" s="59"/>
      <c r="F95" s="28"/>
      <c r="G95" s="28"/>
      <c r="H95" s="28"/>
      <c r="I95" s="69">
        <v>20</v>
      </c>
      <c r="J95" s="19"/>
      <c r="K95" s="64"/>
      <c r="L95" s="65">
        <f t="shared" si="1"/>
        <v>20</v>
      </c>
      <c r="M95" s="50">
        <f t="shared" si="2"/>
        <v>20</v>
      </c>
      <c r="R95" s="6"/>
    </row>
    <row r="96" spans="1:18" s="7" customFormat="1" ht="19" thickTop="1" thickBot="1">
      <c r="A96" s="68">
        <v>76</v>
      </c>
      <c r="B96" s="60" t="s">
        <v>131</v>
      </c>
      <c r="D96" s="51">
        <v>1</v>
      </c>
      <c r="E96" s="59"/>
      <c r="F96" s="28"/>
      <c r="G96" s="28"/>
      <c r="H96" s="28"/>
      <c r="I96" s="69">
        <v>20</v>
      </c>
      <c r="J96" s="19"/>
      <c r="K96" s="64"/>
      <c r="L96" s="65">
        <f t="shared" si="1"/>
        <v>20</v>
      </c>
      <c r="M96" s="50">
        <f t="shared" si="2"/>
        <v>20</v>
      </c>
      <c r="R96" s="6"/>
    </row>
    <row r="97" spans="1:18" s="7" customFormat="1" ht="19" thickTop="1" thickBot="1">
      <c r="A97" s="68">
        <v>76</v>
      </c>
      <c r="B97" s="60" t="s">
        <v>132</v>
      </c>
      <c r="D97" s="51">
        <v>1</v>
      </c>
      <c r="E97" s="59"/>
      <c r="F97" s="28"/>
      <c r="G97" s="28"/>
      <c r="H97" s="28"/>
      <c r="I97" s="69">
        <v>20</v>
      </c>
      <c r="J97" s="19"/>
      <c r="K97" s="64"/>
      <c r="L97" s="65">
        <f t="shared" ref="L97:L141" si="3">SUM(E97:J97)</f>
        <v>20</v>
      </c>
      <c r="M97" s="50">
        <f t="shared" si="2"/>
        <v>20</v>
      </c>
      <c r="R97" s="6"/>
    </row>
    <row r="98" spans="1:18" s="7" customFormat="1" ht="19" thickTop="1" thickBot="1">
      <c r="A98" s="68">
        <v>76</v>
      </c>
      <c r="B98" s="60" t="s">
        <v>133</v>
      </c>
      <c r="D98" s="51">
        <v>1</v>
      </c>
      <c r="E98" s="59"/>
      <c r="F98" s="28"/>
      <c r="G98" s="28"/>
      <c r="H98" s="28"/>
      <c r="I98" s="69">
        <v>20</v>
      </c>
      <c r="J98" s="19"/>
      <c r="K98" s="64"/>
      <c r="L98" s="65">
        <f t="shared" si="3"/>
        <v>20</v>
      </c>
      <c r="M98" s="50">
        <f t="shared" si="2"/>
        <v>20</v>
      </c>
      <c r="R98" s="6"/>
    </row>
    <row r="99" spans="1:18" s="7" customFormat="1" ht="19" thickTop="1" thickBot="1">
      <c r="A99" s="68">
        <v>76</v>
      </c>
      <c r="B99" s="60" t="s">
        <v>134</v>
      </c>
      <c r="D99" s="51">
        <v>1</v>
      </c>
      <c r="E99" s="59"/>
      <c r="F99" s="28"/>
      <c r="G99" s="28"/>
      <c r="H99" s="28"/>
      <c r="I99" s="69">
        <v>20</v>
      </c>
      <c r="J99" s="19"/>
      <c r="K99" s="64"/>
      <c r="L99" s="65">
        <f t="shared" si="3"/>
        <v>20</v>
      </c>
      <c r="M99" s="50">
        <f t="shared" si="2"/>
        <v>20</v>
      </c>
      <c r="R99" s="6"/>
    </row>
    <row r="100" spans="1:18" s="7" customFormat="1" ht="19" thickTop="1" thickBot="1">
      <c r="A100" s="68">
        <v>76</v>
      </c>
      <c r="B100" s="60" t="s">
        <v>135</v>
      </c>
      <c r="D100" s="51">
        <v>1</v>
      </c>
      <c r="E100" s="59"/>
      <c r="F100" s="28"/>
      <c r="G100" s="28"/>
      <c r="H100" s="28"/>
      <c r="I100" s="69">
        <v>20</v>
      </c>
      <c r="J100" s="19"/>
      <c r="K100" s="64"/>
      <c r="L100" s="65">
        <f t="shared" si="3"/>
        <v>20</v>
      </c>
      <c r="M100" s="50">
        <f t="shared" si="2"/>
        <v>20</v>
      </c>
      <c r="R100" s="6"/>
    </row>
    <row r="101" spans="1:18" s="7" customFormat="1" ht="19" thickTop="1" thickBot="1">
      <c r="A101" s="68">
        <v>76</v>
      </c>
      <c r="B101" s="60" t="s">
        <v>136</v>
      </c>
      <c r="C101" s="7" t="s">
        <v>137</v>
      </c>
      <c r="D101" s="51">
        <v>1</v>
      </c>
      <c r="E101" s="59"/>
      <c r="F101" s="28"/>
      <c r="G101" s="28"/>
      <c r="H101" s="28"/>
      <c r="I101" s="69">
        <v>20</v>
      </c>
      <c r="J101" s="19"/>
      <c r="K101" s="64"/>
      <c r="L101" s="65">
        <f t="shared" si="3"/>
        <v>20</v>
      </c>
      <c r="M101" s="50">
        <f t="shared" si="2"/>
        <v>20</v>
      </c>
      <c r="R101" s="6"/>
    </row>
    <row r="102" spans="1:18" s="7" customFormat="1" ht="19" thickTop="1" thickBot="1">
      <c r="A102" s="68">
        <v>76</v>
      </c>
      <c r="B102" s="60" t="s">
        <v>138</v>
      </c>
      <c r="D102" s="51">
        <v>1</v>
      </c>
      <c r="E102" s="59"/>
      <c r="F102" s="28"/>
      <c r="G102" s="28"/>
      <c r="H102" s="28"/>
      <c r="I102" s="69">
        <v>20</v>
      </c>
      <c r="J102" s="19"/>
      <c r="K102" s="64"/>
      <c r="L102" s="65">
        <f t="shared" si="3"/>
        <v>20</v>
      </c>
      <c r="M102" s="50">
        <f t="shared" si="2"/>
        <v>20</v>
      </c>
      <c r="R102" s="6"/>
    </row>
    <row r="103" spans="1:18" s="7" customFormat="1" ht="19" thickTop="1" thickBot="1">
      <c r="A103" s="68">
        <v>76</v>
      </c>
      <c r="B103" s="60" t="s">
        <v>139</v>
      </c>
      <c r="C103" s="7" t="s">
        <v>54</v>
      </c>
      <c r="D103" s="51">
        <v>1</v>
      </c>
      <c r="E103" s="59"/>
      <c r="F103" s="28"/>
      <c r="G103" s="28"/>
      <c r="H103" s="28"/>
      <c r="I103" s="69">
        <v>20</v>
      </c>
      <c r="J103" s="19"/>
      <c r="K103" s="64"/>
      <c r="L103" s="65">
        <f t="shared" si="3"/>
        <v>20</v>
      </c>
      <c r="M103" s="50">
        <f t="shared" si="2"/>
        <v>20</v>
      </c>
      <c r="R103" s="6"/>
    </row>
    <row r="104" spans="1:18" s="7" customFormat="1" ht="19" thickTop="1" thickBot="1">
      <c r="A104" s="68">
        <v>76</v>
      </c>
      <c r="B104" s="60" t="s">
        <v>140</v>
      </c>
      <c r="D104" s="51">
        <v>1</v>
      </c>
      <c r="E104" s="59"/>
      <c r="F104" s="28"/>
      <c r="G104" s="28"/>
      <c r="H104" s="28"/>
      <c r="I104" s="69">
        <v>20</v>
      </c>
      <c r="J104" s="19"/>
      <c r="K104" s="64"/>
      <c r="L104" s="65">
        <f t="shared" si="3"/>
        <v>20</v>
      </c>
      <c r="M104" s="50">
        <f t="shared" si="2"/>
        <v>20</v>
      </c>
      <c r="R104" s="6"/>
    </row>
    <row r="105" spans="1:18" s="7" customFormat="1" ht="19" thickTop="1" thickBot="1">
      <c r="A105" s="68">
        <v>76</v>
      </c>
      <c r="B105" s="60" t="s">
        <v>42</v>
      </c>
      <c r="D105" s="51">
        <v>1</v>
      </c>
      <c r="E105" s="59"/>
      <c r="F105" s="28"/>
      <c r="G105" s="28"/>
      <c r="H105" s="28"/>
      <c r="I105" s="69">
        <v>20</v>
      </c>
      <c r="J105" s="19"/>
      <c r="K105" s="64"/>
      <c r="L105" s="65">
        <f t="shared" si="3"/>
        <v>20</v>
      </c>
      <c r="M105" s="50">
        <f t="shared" si="2"/>
        <v>20</v>
      </c>
      <c r="P105"/>
      <c r="Q105"/>
      <c r="R105" s="6"/>
    </row>
    <row r="106" spans="1:18" s="7" customFormat="1" ht="19" thickTop="1" thickBot="1">
      <c r="A106" s="68">
        <v>76</v>
      </c>
      <c r="B106" s="60" t="s">
        <v>141</v>
      </c>
      <c r="D106" s="51">
        <v>1</v>
      </c>
      <c r="E106" s="59"/>
      <c r="F106" s="28"/>
      <c r="G106" s="28"/>
      <c r="H106" s="28"/>
      <c r="I106" s="69">
        <v>20</v>
      </c>
      <c r="J106" s="19"/>
      <c r="K106" s="64"/>
      <c r="L106" s="65">
        <f t="shared" si="3"/>
        <v>20</v>
      </c>
      <c r="M106" s="50">
        <f t="shared" si="2"/>
        <v>20</v>
      </c>
      <c r="P106"/>
      <c r="Q106"/>
      <c r="R106" s="6"/>
    </row>
    <row r="107" spans="1:18" s="7" customFormat="1" ht="19" thickTop="1" thickBot="1">
      <c r="A107" s="68">
        <v>76</v>
      </c>
      <c r="B107" s="60" t="s">
        <v>142</v>
      </c>
      <c r="C107" s="7" t="s">
        <v>108</v>
      </c>
      <c r="D107" s="51">
        <v>1</v>
      </c>
      <c r="E107" s="59"/>
      <c r="F107" s="28"/>
      <c r="G107" s="28"/>
      <c r="H107" s="28"/>
      <c r="I107" s="69">
        <v>20</v>
      </c>
      <c r="J107" s="19"/>
      <c r="K107" s="64"/>
      <c r="L107" s="65">
        <f t="shared" si="3"/>
        <v>20</v>
      </c>
      <c r="M107" s="50">
        <f t="shared" si="2"/>
        <v>20</v>
      </c>
      <c r="P107"/>
      <c r="Q107"/>
      <c r="R107" s="6"/>
    </row>
    <row r="108" spans="1:18" s="7" customFormat="1" ht="19" thickTop="1" thickBot="1">
      <c r="A108" s="68">
        <v>76</v>
      </c>
      <c r="B108" s="60" t="s">
        <v>143</v>
      </c>
      <c r="D108" s="51">
        <v>1</v>
      </c>
      <c r="E108" s="59"/>
      <c r="F108" s="28"/>
      <c r="G108" s="28"/>
      <c r="H108" s="28"/>
      <c r="I108" s="69">
        <v>20</v>
      </c>
      <c r="J108" s="19"/>
      <c r="K108" s="64"/>
      <c r="L108" s="65">
        <f t="shared" si="3"/>
        <v>20</v>
      </c>
      <c r="M108" s="50">
        <f t="shared" si="2"/>
        <v>20</v>
      </c>
      <c r="P108"/>
      <c r="Q108"/>
      <c r="R108" s="6"/>
    </row>
    <row r="109" spans="1:18" s="7" customFormat="1" ht="19" thickTop="1" thickBot="1">
      <c r="A109" s="68">
        <v>76</v>
      </c>
      <c r="B109" s="60" t="s">
        <v>144</v>
      </c>
      <c r="D109" s="51">
        <v>1</v>
      </c>
      <c r="E109" s="59"/>
      <c r="F109" s="28"/>
      <c r="G109" s="28"/>
      <c r="H109" s="28"/>
      <c r="I109" s="69">
        <v>20</v>
      </c>
      <c r="J109" s="19"/>
      <c r="K109" s="64"/>
      <c r="L109" s="65">
        <f t="shared" si="3"/>
        <v>20</v>
      </c>
      <c r="M109" s="50">
        <f t="shared" si="2"/>
        <v>20</v>
      </c>
      <c r="P109"/>
      <c r="Q109"/>
      <c r="R109" s="6"/>
    </row>
    <row r="110" spans="1:18" s="7" customFormat="1" ht="19" thickTop="1" thickBot="1">
      <c r="A110" s="68">
        <v>76</v>
      </c>
      <c r="B110" s="60" t="s">
        <v>145</v>
      </c>
      <c r="D110" s="51">
        <v>1</v>
      </c>
      <c r="E110" s="59"/>
      <c r="F110" s="28"/>
      <c r="G110" s="28"/>
      <c r="H110" s="28"/>
      <c r="I110" s="69">
        <v>20</v>
      </c>
      <c r="J110" s="19"/>
      <c r="K110" s="64"/>
      <c r="L110" s="65">
        <f t="shared" si="3"/>
        <v>20</v>
      </c>
      <c r="M110" s="50">
        <f t="shared" si="2"/>
        <v>20</v>
      </c>
      <c r="P110"/>
      <c r="Q110"/>
      <c r="R110" s="6"/>
    </row>
    <row r="111" spans="1:18" s="7" customFormat="1" ht="19" thickTop="1" thickBot="1">
      <c r="A111" s="68">
        <v>76</v>
      </c>
      <c r="B111" s="60" t="s">
        <v>146</v>
      </c>
      <c r="D111" s="51">
        <v>1</v>
      </c>
      <c r="E111" s="59"/>
      <c r="F111" s="28"/>
      <c r="G111" s="28"/>
      <c r="H111" s="28"/>
      <c r="I111" s="69">
        <v>20</v>
      </c>
      <c r="J111" s="19"/>
      <c r="K111" s="64"/>
      <c r="L111" s="65">
        <f t="shared" si="3"/>
        <v>20</v>
      </c>
      <c r="M111" s="50">
        <f t="shared" si="2"/>
        <v>20</v>
      </c>
      <c r="P111"/>
      <c r="Q111"/>
      <c r="R111" s="6"/>
    </row>
    <row r="112" spans="1:18" s="7" customFormat="1" ht="19" thickTop="1" thickBot="1">
      <c r="A112" s="68">
        <v>76</v>
      </c>
      <c r="B112" s="60" t="s">
        <v>147</v>
      </c>
      <c r="D112" s="51">
        <v>1</v>
      </c>
      <c r="E112" s="59"/>
      <c r="F112" s="28"/>
      <c r="G112" s="28"/>
      <c r="H112" s="28"/>
      <c r="I112" s="69">
        <v>20</v>
      </c>
      <c r="J112" s="19"/>
      <c r="K112" s="64"/>
      <c r="L112" s="65">
        <f t="shared" si="3"/>
        <v>20</v>
      </c>
      <c r="M112" s="50">
        <f t="shared" si="2"/>
        <v>20</v>
      </c>
      <c r="P112"/>
      <c r="Q112"/>
      <c r="R112" s="6"/>
    </row>
    <row r="113" spans="1:18" s="7" customFormat="1" ht="19" thickTop="1" thickBot="1">
      <c r="A113" s="68">
        <v>76</v>
      </c>
      <c r="B113" s="60" t="s">
        <v>148</v>
      </c>
      <c r="D113" s="51">
        <v>1</v>
      </c>
      <c r="E113" s="59"/>
      <c r="F113" s="28"/>
      <c r="G113" s="28"/>
      <c r="H113" s="28"/>
      <c r="I113" s="69">
        <v>20</v>
      </c>
      <c r="J113" s="19"/>
      <c r="K113" s="64"/>
      <c r="L113" s="65">
        <f t="shared" si="3"/>
        <v>20</v>
      </c>
      <c r="M113" s="50">
        <f t="shared" si="2"/>
        <v>20</v>
      </c>
      <c r="P113"/>
      <c r="Q113"/>
      <c r="R113" s="6"/>
    </row>
    <row r="114" spans="1:18" s="7" customFormat="1" ht="19" thickTop="1" thickBot="1">
      <c r="A114" s="68">
        <v>76</v>
      </c>
      <c r="B114" s="66" t="s">
        <v>149</v>
      </c>
      <c r="D114" s="51">
        <v>1</v>
      </c>
      <c r="E114" s="59"/>
      <c r="F114" s="28"/>
      <c r="G114" s="28"/>
      <c r="H114" s="28"/>
      <c r="I114" s="69">
        <v>20</v>
      </c>
      <c r="J114" s="19"/>
      <c r="K114" s="64"/>
      <c r="L114" s="65">
        <f t="shared" si="3"/>
        <v>20</v>
      </c>
      <c r="M114" s="50">
        <f t="shared" si="2"/>
        <v>20</v>
      </c>
      <c r="P114"/>
      <c r="Q114"/>
      <c r="R114" s="6"/>
    </row>
    <row r="115" spans="1:18" s="7" customFormat="1" ht="19" thickTop="1" thickBot="1">
      <c r="A115" s="68">
        <v>76</v>
      </c>
      <c r="B115" s="60" t="s">
        <v>150</v>
      </c>
      <c r="D115" s="51">
        <v>1</v>
      </c>
      <c r="E115" s="59"/>
      <c r="F115" s="28"/>
      <c r="G115" s="28"/>
      <c r="H115" s="28"/>
      <c r="I115" s="69">
        <v>20</v>
      </c>
      <c r="J115" s="19"/>
      <c r="K115" s="64"/>
      <c r="L115" s="65">
        <f t="shared" si="3"/>
        <v>20</v>
      </c>
      <c r="M115" s="50">
        <f t="shared" si="2"/>
        <v>20</v>
      </c>
      <c r="P115"/>
      <c r="Q115"/>
      <c r="R115" s="6"/>
    </row>
    <row r="116" spans="1:18" s="7" customFormat="1" ht="19" thickTop="1" thickBot="1">
      <c r="A116" s="68">
        <v>76</v>
      </c>
      <c r="B116" s="60" t="s">
        <v>151</v>
      </c>
      <c r="D116" s="51">
        <v>1</v>
      </c>
      <c r="E116" s="59"/>
      <c r="F116" s="28"/>
      <c r="G116" s="28"/>
      <c r="H116" s="28"/>
      <c r="I116" s="69">
        <v>20</v>
      </c>
      <c r="J116" s="19"/>
      <c r="K116" s="64"/>
      <c r="L116" s="65">
        <f t="shared" si="3"/>
        <v>20</v>
      </c>
      <c r="M116" s="50">
        <f t="shared" si="2"/>
        <v>20</v>
      </c>
      <c r="P116"/>
      <c r="Q116"/>
      <c r="R116" s="6"/>
    </row>
    <row r="117" spans="1:18" s="7" customFormat="1" ht="19" thickTop="1" thickBot="1">
      <c r="A117" s="68">
        <v>76</v>
      </c>
      <c r="B117" s="60" t="s">
        <v>152</v>
      </c>
      <c r="D117" s="51">
        <v>1</v>
      </c>
      <c r="E117" s="59"/>
      <c r="F117" s="28"/>
      <c r="G117" s="28"/>
      <c r="H117" s="28"/>
      <c r="I117" s="69">
        <v>20</v>
      </c>
      <c r="J117" s="19"/>
      <c r="K117" s="64"/>
      <c r="L117" s="65">
        <f t="shared" si="3"/>
        <v>20</v>
      </c>
      <c r="M117" s="50">
        <f t="shared" si="2"/>
        <v>20</v>
      </c>
      <c r="P117"/>
      <c r="Q117"/>
      <c r="R117" s="6"/>
    </row>
    <row r="118" spans="1:18" s="7" customFormat="1" ht="19" thickTop="1" thickBot="1">
      <c r="A118" s="68">
        <v>76</v>
      </c>
      <c r="B118" s="60" t="s">
        <v>153</v>
      </c>
      <c r="D118" s="51">
        <v>1</v>
      </c>
      <c r="E118" s="59"/>
      <c r="F118" s="28"/>
      <c r="G118" s="28"/>
      <c r="H118" s="28"/>
      <c r="I118" s="69">
        <v>20</v>
      </c>
      <c r="J118" s="19"/>
      <c r="K118" s="64"/>
      <c r="L118" s="65">
        <f t="shared" si="3"/>
        <v>20</v>
      </c>
      <c r="M118" s="50">
        <f t="shared" si="2"/>
        <v>20</v>
      </c>
      <c r="P118"/>
      <c r="Q118"/>
      <c r="R118" s="6"/>
    </row>
    <row r="119" spans="1:18" s="7" customFormat="1" ht="19" thickTop="1" thickBot="1">
      <c r="A119" s="68">
        <v>76</v>
      </c>
      <c r="B119" s="60" t="s">
        <v>154</v>
      </c>
      <c r="C119" s="7" t="s">
        <v>57</v>
      </c>
      <c r="D119" s="51">
        <v>1</v>
      </c>
      <c r="E119" s="59"/>
      <c r="F119" s="28"/>
      <c r="G119" s="28"/>
      <c r="H119" s="28"/>
      <c r="I119" s="69">
        <v>20</v>
      </c>
      <c r="J119" s="19"/>
      <c r="K119" s="64"/>
      <c r="L119" s="65">
        <f t="shared" si="3"/>
        <v>20</v>
      </c>
      <c r="M119" s="50">
        <f t="shared" si="2"/>
        <v>20</v>
      </c>
      <c r="P119"/>
      <c r="Q119"/>
      <c r="R119" s="6"/>
    </row>
    <row r="120" spans="1:18" s="7" customFormat="1" ht="19" thickTop="1" thickBot="1">
      <c r="A120" s="68">
        <v>76</v>
      </c>
      <c r="B120" s="60" t="s">
        <v>155</v>
      </c>
      <c r="D120" s="51">
        <v>1</v>
      </c>
      <c r="E120" s="59"/>
      <c r="F120" s="28"/>
      <c r="G120" s="28"/>
      <c r="H120" s="28"/>
      <c r="I120" s="69">
        <v>20</v>
      </c>
      <c r="J120" s="19"/>
      <c r="K120" s="64"/>
      <c r="L120" s="65">
        <f t="shared" si="3"/>
        <v>20</v>
      </c>
      <c r="M120" s="50">
        <f t="shared" si="2"/>
        <v>20</v>
      </c>
      <c r="P120"/>
      <c r="Q120"/>
      <c r="R120" s="6"/>
    </row>
    <row r="121" spans="1:18" s="7" customFormat="1" ht="19" thickTop="1" thickBot="1">
      <c r="A121" s="68">
        <v>76</v>
      </c>
      <c r="B121" s="60" t="s">
        <v>156</v>
      </c>
      <c r="D121" s="51">
        <v>1</v>
      </c>
      <c r="E121" s="59"/>
      <c r="F121" s="28"/>
      <c r="G121" s="28"/>
      <c r="H121" s="28"/>
      <c r="I121" s="69">
        <v>20</v>
      </c>
      <c r="J121" s="19"/>
      <c r="K121" s="64"/>
      <c r="L121" s="65">
        <f t="shared" si="3"/>
        <v>20</v>
      </c>
      <c r="M121" s="50">
        <f t="shared" si="2"/>
        <v>20</v>
      </c>
      <c r="P121"/>
      <c r="Q121"/>
      <c r="R121" s="6"/>
    </row>
    <row r="122" spans="1:18" s="7" customFormat="1" ht="19" thickTop="1" thickBot="1">
      <c r="A122" s="68">
        <v>76</v>
      </c>
      <c r="B122" s="71" t="s">
        <v>157</v>
      </c>
      <c r="D122" s="51">
        <v>1</v>
      </c>
      <c r="E122" s="59"/>
      <c r="F122" s="28"/>
      <c r="G122" s="28"/>
      <c r="H122" s="28"/>
      <c r="I122" s="69">
        <v>20</v>
      </c>
      <c r="J122" s="19"/>
      <c r="K122" s="64"/>
      <c r="L122" s="65">
        <f t="shared" si="3"/>
        <v>20</v>
      </c>
      <c r="M122" s="50">
        <f t="shared" si="2"/>
        <v>20</v>
      </c>
      <c r="P122"/>
      <c r="Q122"/>
      <c r="R122" s="6"/>
    </row>
    <row r="123" spans="1:18" s="7" customFormat="1" ht="19" thickTop="1" thickBot="1">
      <c r="A123" s="68">
        <v>76</v>
      </c>
      <c r="B123" s="60" t="s">
        <v>158</v>
      </c>
      <c r="D123" s="51">
        <v>1</v>
      </c>
      <c r="E123" s="59"/>
      <c r="F123" s="28"/>
      <c r="G123" s="28"/>
      <c r="H123" s="28"/>
      <c r="I123" s="69">
        <v>20</v>
      </c>
      <c r="J123" s="19"/>
      <c r="K123" s="64"/>
      <c r="L123" s="65">
        <f t="shared" si="3"/>
        <v>20</v>
      </c>
      <c r="M123" s="50">
        <f t="shared" si="2"/>
        <v>20</v>
      </c>
      <c r="P123"/>
      <c r="Q123"/>
      <c r="R123" s="6"/>
    </row>
    <row r="124" spans="1:18" s="7" customFormat="1" ht="19" thickTop="1" thickBot="1">
      <c r="A124" s="68">
        <v>76</v>
      </c>
      <c r="B124" s="60" t="s">
        <v>159</v>
      </c>
      <c r="D124" s="51">
        <v>1</v>
      </c>
      <c r="E124" s="59"/>
      <c r="F124" s="28"/>
      <c r="G124" s="28"/>
      <c r="H124" s="28"/>
      <c r="I124" s="69">
        <v>20</v>
      </c>
      <c r="J124" s="19"/>
      <c r="K124" s="64"/>
      <c r="L124" s="65">
        <f t="shared" si="3"/>
        <v>20</v>
      </c>
      <c r="M124" s="50">
        <f t="shared" si="2"/>
        <v>20</v>
      </c>
      <c r="O124"/>
      <c r="P124"/>
      <c r="Q124"/>
      <c r="R124" s="6"/>
    </row>
    <row r="125" spans="1:18" s="7" customFormat="1" ht="19" thickTop="1" thickBot="1">
      <c r="A125" s="68">
        <v>76</v>
      </c>
      <c r="B125" s="72" t="s">
        <v>160</v>
      </c>
      <c r="D125" s="51">
        <v>1</v>
      </c>
      <c r="E125" s="59"/>
      <c r="F125" s="28"/>
      <c r="G125" s="28"/>
      <c r="H125" s="28"/>
      <c r="I125" s="69">
        <v>20</v>
      </c>
      <c r="J125" s="19"/>
      <c r="K125" s="64"/>
      <c r="L125" s="65">
        <f t="shared" si="3"/>
        <v>20</v>
      </c>
      <c r="M125" s="50">
        <f t="shared" si="2"/>
        <v>20</v>
      </c>
      <c r="O125"/>
      <c r="P125"/>
      <c r="Q125"/>
      <c r="R125" s="6"/>
    </row>
    <row r="126" spans="1:18" s="7" customFormat="1" ht="19" thickTop="1" thickBot="1">
      <c r="A126" s="68">
        <v>76</v>
      </c>
      <c r="B126" s="60" t="s">
        <v>161</v>
      </c>
      <c r="D126" s="51">
        <v>1</v>
      </c>
      <c r="E126" s="59"/>
      <c r="F126" s="28"/>
      <c r="G126" s="28"/>
      <c r="H126" s="28"/>
      <c r="I126" s="69">
        <v>20</v>
      </c>
      <c r="J126" s="19"/>
      <c r="K126" s="64"/>
      <c r="L126" s="65">
        <f t="shared" si="3"/>
        <v>20</v>
      </c>
      <c r="M126" s="50">
        <f t="shared" si="2"/>
        <v>20</v>
      </c>
      <c r="O126"/>
      <c r="P126"/>
      <c r="Q126"/>
      <c r="R126" s="6"/>
    </row>
    <row r="127" spans="1:18" s="7" customFormat="1" ht="19" thickTop="1" thickBot="1">
      <c r="A127" s="68">
        <v>76</v>
      </c>
      <c r="B127" s="60" t="s">
        <v>162</v>
      </c>
      <c r="D127" s="51">
        <v>1</v>
      </c>
      <c r="E127" s="59"/>
      <c r="F127" s="28"/>
      <c r="G127" s="28"/>
      <c r="H127" s="28"/>
      <c r="I127" s="69">
        <v>20</v>
      </c>
      <c r="J127" s="19"/>
      <c r="K127" s="64"/>
      <c r="L127" s="65">
        <f t="shared" si="3"/>
        <v>20</v>
      </c>
      <c r="M127" s="50">
        <f t="shared" si="2"/>
        <v>20</v>
      </c>
      <c r="O127"/>
      <c r="P127"/>
      <c r="Q127"/>
      <c r="R127" s="42"/>
    </row>
    <row r="128" spans="1:18" s="7" customFormat="1" ht="19" thickTop="1" thickBot="1">
      <c r="A128" s="68">
        <v>76</v>
      </c>
      <c r="B128" s="60" t="s">
        <v>163</v>
      </c>
      <c r="D128" s="51">
        <v>1</v>
      </c>
      <c r="E128" s="59"/>
      <c r="F128" s="28"/>
      <c r="G128" s="28"/>
      <c r="H128" s="28"/>
      <c r="I128" s="69">
        <v>20</v>
      </c>
      <c r="J128" s="19"/>
      <c r="K128" s="64"/>
      <c r="L128" s="65">
        <f t="shared" si="3"/>
        <v>20</v>
      </c>
      <c r="M128" s="50">
        <f t="shared" si="2"/>
        <v>20</v>
      </c>
      <c r="O128"/>
      <c r="P128"/>
      <c r="Q128"/>
      <c r="R128" s="42"/>
    </row>
    <row r="129" spans="1:18" s="7" customFormat="1" ht="19" thickTop="1" thickBot="1">
      <c r="A129" s="68">
        <v>76</v>
      </c>
      <c r="B129" s="60" t="s">
        <v>164</v>
      </c>
      <c r="D129" s="51">
        <v>1</v>
      </c>
      <c r="E129" s="59"/>
      <c r="F129" s="28"/>
      <c r="G129" s="28"/>
      <c r="H129" s="28"/>
      <c r="I129" s="69">
        <v>20</v>
      </c>
      <c r="J129" s="19"/>
      <c r="K129" s="64"/>
      <c r="L129" s="65">
        <f t="shared" si="3"/>
        <v>20</v>
      </c>
      <c r="M129" s="50">
        <f t="shared" si="2"/>
        <v>20</v>
      </c>
      <c r="O129"/>
      <c r="P129"/>
      <c r="Q129"/>
      <c r="R129" s="42"/>
    </row>
    <row r="130" spans="1:18" s="7" customFormat="1" ht="19" thickTop="1" thickBot="1">
      <c r="A130" s="68">
        <v>76</v>
      </c>
      <c r="B130" s="66" t="s">
        <v>165</v>
      </c>
      <c r="D130" s="51">
        <v>1</v>
      </c>
      <c r="E130" s="59"/>
      <c r="F130" s="28"/>
      <c r="G130" s="28"/>
      <c r="H130" s="28"/>
      <c r="I130" s="69">
        <v>20</v>
      </c>
      <c r="J130" s="19"/>
      <c r="K130" s="64"/>
      <c r="L130" s="65">
        <f t="shared" si="3"/>
        <v>20</v>
      </c>
      <c r="M130" s="50">
        <f t="shared" si="2"/>
        <v>20</v>
      </c>
      <c r="O130"/>
      <c r="P130"/>
      <c r="Q130"/>
      <c r="R130" s="42"/>
    </row>
    <row r="131" spans="1:18" s="7" customFormat="1" ht="19" thickTop="1" thickBot="1">
      <c r="A131" s="68">
        <v>76</v>
      </c>
      <c r="B131" s="60" t="s">
        <v>166</v>
      </c>
      <c r="D131" s="51">
        <v>1</v>
      </c>
      <c r="E131" s="59"/>
      <c r="F131" s="28"/>
      <c r="G131" s="28"/>
      <c r="H131" s="28"/>
      <c r="I131" s="69">
        <v>20</v>
      </c>
      <c r="J131" s="19"/>
      <c r="K131" s="64"/>
      <c r="L131" s="65">
        <f t="shared" si="3"/>
        <v>20</v>
      </c>
      <c r="M131" s="50">
        <f t="shared" si="2"/>
        <v>20</v>
      </c>
      <c r="O131"/>
      <c r="P131"/>
      <c r="Q131"/>
      <c r="R131" s="42"/>
    </row>
    <row r="132" spans="1:18" s="7" customFormat="1" ht="19" thickTop="1" thickBot="1">
      <c r="A132" s="68">
        <v>76</v>
      </c>
      <c r="B132" s="60" t="s">
        <v>167</v>
      </c>
      <c r="D132" s="51">
        <v>1</v>
      </c>
      <c r="E132" s="59"/>
      <c r="F132" s="28"/>
      <c r="G132" s="28"/>
      <c r="H132" s="28"/>
      <c r="I132" s="69">
        <v>20</v>
      </c>
      <c r="J132" s="19"/>
      <c r="K132" s="64"/>
      <c r="L132" s="65">
        <f t="shared" si="3"/>
        <v>20</v>
      </c>
      <c r="M132" s="50">
        <f t="shared" ref="M132:M141" si="4">L132/D132</f>
        <v>20</v>
      </c>
      <c r="O132"/>
      <c r="P132"/>
      <c r="Q132"/>
      <c r="R132" s="42"/>
    </row>
    <row r="133" spans="1:18" s="7" customFormat="1" ht="19" thickTop="1" thickBot="1">
      <c r="A133" s="68">
        <v>76</v>
      </c>
      <c r="B133" s="60" t="s">
        <v>168</v>
      </c>
      <c r="D133" s="51">
        <v>1</v>
      </c>
      <c r="E133" s="59"/>
      <c r="F133" s="28"/>
      <c r="G133" s="28"/>
      <c r="H133" s="28"/>
      <c r="I133" s="69">
        <v>20</v>
      </c>
      <c r="J133" s="19"/>
      <c r="K133" s="64"/>
      <c r="L133" s="65">
        <f t="shared" si="3"/>
        <v>20</v>
      </c>
      <c r="M133" s="50">
        <f t="shared" si="4"/>
        <v>20</v>
      </c>
      <c r="O133"/>
      <c r="P133"/>
      <c r="Q133"/>
      <c r="R133" s="42"/>
    </row>
    <row r="134" spans="1:18" s="7" customFormat="1" ht="19" thickTop="1" thickBot="1">
      <c r="A134" s="68">
        <v>76</v>
      </c>
      <c r="B134" s="60" t="s">
        <v>169</v>
      </c>
      <c r="D134" s="51">
        <v>1</v>
      </c>
      <c r="E134" s="59"/>
      <c r="F134" s="28"/>
      <c r="G134" s="28"/>
      <c r="H134" s="28"/>
      <c r="I134" s="69">
        <v>20</v>
      </c>
      <c r="J134" s="19"/>
      <c r="K134" s="64"/>
      <c r="L134" s="65">
        <f t="shared" si="3"/>
        <v>20</v>
      </c>
      <c r="M134" s="50">
        <f t="shared" si="4"/>
        <v>20</v>
      </c>
      <c r="O134"/>
      <c r="P134"/>
      <c r="Q134"/>
      <c r="R134" s="42"/>
    </row>
    <row r="135" spans="1:18" s="7" customFormat="1" ht="19" thickTop="1" thickBot="1">
      <c r="A135" s="68">
        <v>76</v>
      </c>
      <c r="B135" s="60" t="s">
        <v>170</v>
      </c>
      <c r="D135" s="51">
        <v>1</v>
      </c>
      <c r="E135" s="59"/>
      <c r="F135" s="28"/>
      <c r="G135" s="28"/>
      <c r="H135" s="28"/>
      <c r="I135" s="69">
        <v>20</v>
      </c>
      <c r="J135" s="19"/>
      <c r="K135" s="64"/>
      <c r="L135" s="65">
        <f t="shared" si="3"/>
        <v>20</v>
      </c>
      <c r="M135" s="50">
        <f t="shared" si="4"/>
        <v>20</v>
      </c>
      <c r="O135"/>
      <c r="P135"/>
      <c r="Q135"/>
      <c r="R135" s="42"/>
    </row>
    <row r="136" spans="1:18" s="7" customFormat="1" ht="19" thickTop="1" thickBot="1">
      <c r="A136" s="68">
        <v>76</v>
      </c>
      <c r="B136" s="60" t="s">
        <v>171</v>
      </c>
      <c r="D136" s="51">
        <v>1</v>
      </c>
      <c r="E136" s="59"/>
      <c r="F136" s="28"/>
      <c r="G136" s="28"/>
      <c r="H136" s="28"/>
      <c r="I136" s="69">
        <v>20</v>
      </c>
      <c r="J136" s="19"/>
      <c r="K136" s="64"/>
      <c r="L136" s="65">
        <f t="shared" si="3"/>
        <v>20</v>
      </c>
      <c r="M136" s="50">
        <f t="shared" si="4"/>
        <v>20</v>
      </c>
      <c r="O136"/>
      <c r="P136"/>
      <c r="Q136"/>
      <c r="R136" s="42"/>
    </row>
    <row r="137" spans="1:18" s="7" customFormat="1" ht="19" thickTop="1" thickBot="1">
      <c r="A137" s="68">
        <v>76</v>
      </c>
      <c r="B137" s="60" t="s">
        <v>172</v>
      </c>
      <c r="D137" s="51">
        <v>1</v>
      </c>
      <c r="E137" s="59"/>
      <c r="F137" s="28"/>
      <c r="G137" s="28"/>
      <c r="H137" s="28"/>
      <c r="I137" s="69">
        <v>20</v>
      </c>
      <c r="J137" s="19"/>
      <c r="K137" s="64"/>
      <c r="L137" s="65">
        <f t="shared" si="3"/>
        <v>20</v>
      </c>
      <c r="M137" s="50">
        <f t="shared" si="4"/>
        <v>20</v>
      </c>
      <c r="O137"/>
      <c r="P137"/>
      <c r="Q137"/>
      <c r="R137" s="42"/>
    </row>
    <row r="138" spans="1:18" s="7" customFormat="1" ht="19" thickTop="1" thickBot="1">
      <c r="A138" s="68">
        <v>76</v>
      </c>
      <c r="B138" s="60" t="s">
        <v>173</v>
      </c>
      <c r="D138" s="51">
        <v>1</v>
      </c>
      <c r="E138" s="59"/>
      <c r="F138" s="28"/>
      <c r="G138" s="28"/>
      <c r="H138" s="28"/>
      <c r="I138" s="69">
        <v>20</v>
      </c>
      <c r="J138" s="19"/>
      <c r="K138" s="64"/>
      <c r="L138" s="65">
        <f t="shared" si="3"/>
        <v>20</v>
      </c>
      <c r="M138" s="50">
        <f t="shared" si="4"/>
        <v>20</v>
      </c>
      <c r="O138"/>
      <c r="P138"/>
      <c r="Q138"/>
      <c r="R138" s="42"/>
    </row>
    <row r="139" spans="1:18" s="7" customFormat="1" ht="19" thickTop="1" thickBot="1">
      <c r="A139" s="68">
        <v>76</v>
      </c>
      <c r="B139" s="60" t="s">
        <v>174</v>
      </c>
      <c r="D139" s="51">
        <v>1</v>
      </c>
      <c r="E139" s="59"/>
      <c r="F139" s="28"/>
      <c r="G139" s="28"/>
      <c r="H139" s="28"/>
      <c r="I139" s="69">
        <v>20</v>
      </c>
      <c r="J139" s="19"/>
      <c r="K139" s="64"/>
      <c r="L139" s="65">
        <f t="shared" si="3"/>
        <v>20</v>
      </c>
      <c r="M139" s="50">
        <f t="shared" si="4"/>
        <v>20</v>
      </c>
      <c r="O139"/>
      <c r="P139"/>
      <c r="Q139"/>
      <c r="R139" s="42"/>
    </row>
    <row r="140" spans="1:18" s="7" customFormat="1" ht="19" thickTop="1" thickBot="1">
      <c r="A140" s="68">
        <v>76</v>
      </c>
      <c r="B140" s="60" t="s">
        <v>175</v>
      </c>
      <c r="D140" s="51">
        <v>1</v>
      </c>
      <c r="E140" s="59"/>
      <c r="F140" s="28"/>
      <c r="G140" s="28"/>
      <c r="H140" s="28"/>
      <c r="I140" s="69">
        <v>20</v>
      </c>
      <c r="J140" s="19"/>
      <c r="K140" s="64"/>
      <c r="L140" s="65">
        <f t="shared" si="3"/>
        <v>20</v>
      </c>
      <c r="M140" s="50">
        <f t="shared" si="4"/>
        <v>20</v>
      </c>
      <c r="O140"/>
      <c r="P140"/>
      <c r="Q140"/>
      <c r="R140" s="42"/>
    </row>
    <row r="141" spans="1:18" s="7" customFormat="1" ht="19" thickTop="1" thickBot="1">
      <c r="A141" s="68">
        <v>76</v>
      </c>
      <c r="B141" s="60" t="s">
        <v>176</v>
      </c>
      <c r="D141" s="73">
        <v>1</v>
      </c>
      <c r="E141" s="74"/>
      <c r="F141" s="75"/>
      <c r="G141" s="75"/>
      <c r="H141" s="75"/>
      <c r="I141" s="76">
        <v>20</v>
      </c>
      <c r="J141" s="25"/>
      <c r="K141" s="64"/>
      <c r="L141" s="65">
        <f t="shared" si="3"/>
        <v>20</v>
      </c>
      <c r="M141" s="50">
        <f t="shared" si="4"/>
        <v>20</v>
      </c>
      <c r="O141"/>
      <c r="P141"/>
      <c r="Q141"/>
      <c r="R141" s="42"/>
    </row>
    <row r="142" spans="1:18" ht="18" thickTop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zoomScale="80" zoomScaleNormal="80" zoomScalePageLayoutView="80" workbookViewId="0">
      <selection activeCell="B4" sqref="B4:I117"/>
    </sheetView>
  </sheetViews>
  <sheetFormatPr baseColWidth="10" defaultColWidth="8.83203125" defaultRowHeight="17" x14ac:dyDescent="0"/>
  <cols>
    <col min="1" max="1" width="8.33203125" style="6" customWidth="1"/>
    <col min="2" max="2" width="29.5" bestFit="1" customWidth="1"/>
    <col min="3" max="3" width="14.83203125" style="42" bestFit="1" customWidth="1"/>
    <col min="4" max="4" width="10.5" bestFit="1" customWidth="1"/>
    <col min="6" max="6" width="12.6640625" style="42" bestFit="1" customWidth="1"/>
    <col min="7" max="7" width="13.5" style="42" bestFit="1" customWidth="1"/>
    <col min="8" max="9" width="12.33203125" customWidth="1"/>
    <col min="10" max="10" width="11.5" bestFit="1" customWidth="1"/>
    <col min="11" max="11" width="9.6640625" bestFit="1" customWidth="1"/>
    <col min="13" max="13" width="25.6640625" bestFit="1" customWidth="1"/>
  </cols>
  <sheetData>
    <row r="1" spans="1:11" ht="23">
      <c r="A1" s="41" t="s">
        <v>177</v>
      </c>
      <c r="D1" s="6"/>
      <c r="E1" s="6"/>
      <c r="F1" s="6"/>
      <c r="G1" s="6"/>
      <c r="K1" s="6"/>
    </row>
    <row r="2" spans="1:11" s="2" customFormat="1" ht="18" thickBot="1">
      <c r="A2" s="77"/>
      <c r="C2" s="77"/>
      <c r="F2" s="77"/>
      <c r="G2" s="77"/>
      <c r="I2" s="15" t="s">
        <v>49</v>
      </c>
    </row>
    <row r="3" spans="1:11" s="7" customFormat="1" ht="19" thickTop="1" thickBot="1">
      <c r="A3" s="6" t="s">
        <v>51</v>
      </c>
      <c r="B3" s="7" t="s">
        <v>3</v>
      </c>
      <c r="C3" s="11" t="s">
        <v>178</v>
      </c>
      <c r="D3" s="11" t="s">
        <v>54</v>
      </c>
      <c r="E3" s="11" t="s">
        <v>56</v>
      </c>
      <c r="F3" s="11" t="s">
        <v>58</v>
      </c>
      <c r="G3" s="11" t="s">
        <v>59</v>
      </c>
      <c r="I3" s="11" t="s">
        <v>4</v>
      </c>
      <c r="J3" s="11" t="s">
        <v>60</v>
      </c>
    </row>
    <row r="4" spans="1:11" s="7" customFormat="1" ht="19" thickTop="1" thickBot="1">
      <c r="A4" s="6">
        <v>1</v>
      </c>
      <c r="B4" s="12" t="s">
        <v>93</v>
      </c>
      <c r="C4" s="78">
        <v>3</v>
      </c>
      <c r="D4" s="79">
        <v>36</v>
      </c>
      <c r="E4" s="80">
        <v>50</v>
      </c>
      <c r="F4" s="80">
        <v>55</v>
      </c>
      <c r="G4" s="81">
        <v>55</v>
      </c>
      <c r="I4" s="17">
        <f>G4+F4+E4</f>
        <v>160</v>
      </c>
      <c r="J4" s="48">
        <f t="shared" ref="J4:J67" si="0">I4/C4</f>
        <v>53.333333333333336</v>
      </c>
    </row>
    <row r="5" spans="1:11" s="7" customFormat="1" ht="19" thickTop="1" thickBot="1">
      <c r="A5" s="6">
        <v>2</v>
      </c>
      <c r="B5" s="12" t="s">
        <v>83</v>
      </c>
      <c r="C5" s="78">
        <v>3</v>
      </c>
      <c r="D5" s="52">
        <v>40</v>
      </c>
      <c r="E5" s="53">
        <v>47</v>
      </c>
      <c r="F5" s="53">
        <v>50</v>
      </c>
      <c r="G5" s="54">
        <v>52</v>
      </c>
      <c r="I5" s="17">
        <f>G5+F5+E5</f>
        <v>149</v>
      </c>
      <c r="J5" s="48">
        <f t="shared" si="0"/>
        <v>49.666666666666664</v>
      </c>
    </row>
    <row r="6" spans="1:11" s="7" customFormat="1" ht="19" thickTop="1" thickBot="1">
      <c r="A6" s="6">
        <v>3</v>
      </c>
      <c r="B6" s="12" t="s">
        <v>179</v>
      </c>
      <c r="C6" s="78">
        <v>3</v>
      </c>
      <c r="D6" s="52">
        <v>41</v>
      </c>
      <c r="E6" s="53">
        <v>37</v>
      </c>
      <c r="F6" s="53">
        <v>42</v>
      </c>
      <c r="G6" s="54"/>
      <c r="I6" s="17">
        <f t="shared" ref="I6:I69" si="1">SUM(D6:G6)</f>
        <v>120</v>
      </c>
      <c r="J6" s="48">
        <f t="shared" si="0"/>
        <v>40</v>
      </c>
    </row>
    <row r="7" spans="1:11" s="7" customFormat="1" ht="19" thickTop="1" thickBot="1">
      <c r="A7" s="6">
        <v>4</v>
      </c>
      <c r="B7" s="12" t="s">
        <v>180</v>
      </c>
      <c r="C7" s="78">
        <v>3</v>
      </c>
      <c r="D7" s="52">
        <v>34</v>
      </c>
      <c r="E7" s="53">
        <v>36</v>
      </c>
      <c r="F7" s="53">
        <v>26</v>
      </c>
      <c r="G7" s="54"/>
      <c r="I7" s="17">
        <f t="shared" si="1"/>
        <v>96</v>
      </c>
      <c r="J7" s="48">
        <f t="shared" si="0"/>
        <v>32</v>
      </c>
    </row>
    <row r="8" spans="1:11" s="7" customFormat="1" ht="19" thickTop="1" thickBot="1">
      <c r="A8" s="6">
        <v>4</v>
      </c>
      <c r="B8" s="12" t="s">
        <v>181</v>
      </c>
      <c r="C8" s="78">
        <v>3</v>
      </c>
      <c r="D8" s="52">
        <v>33</v>
      </c>
      <c r="E8" s="56"/>
      <c r="F8" s="56">
        <v>20</v>
      </c>
      <c r="G8" s="57">
        <v>43</v>
      </c>
      <c r="I8" s="17">
        <f t="shared" si="1"/>
        <v>96</v>
      </c>
      <c r="J8" s="48">
        <f t="shared" si="0"/>
        <v>32</v>
      </c>
    </row>
    <row r="9" spans="1:11" s="7" customFormat="1" ht="19" thickTop="1" thickBot="1">
      <c r="A9" s="6">
        <v>6</v>
      </c>
      <c r="B9" s="12" t="s">
        <v>182</v>
      </c>
      <c r="C9" s="78">
        <v>3</v>
      </c>
      <c r="D9" s="55">
        <v>26</v>
      </c>
      <c r="E9" s="82"/>
      <c r="F9" s="28">
        <v>21</v>
      </c>
      <c r="G9" s="19">
        <v>48</v>
      </c>
      <c r="I9" s="17">
        <f t="shared" si="1"/>
        <v>95</v>
      </c>
      <c r="J9" s="48">
        <f t="shared" si="0"/>
        <v>31.666666666666668</v>
      </c>
    </row>
    <row r="10" spans="1:11" s="7" customFormat="1" ht="19" thickTop="1" thickBot="1">
      <c r="A10" s="6">
        <v>7</v>
      </c>
      <c r="B10" s="12" t="s">
        <v>183</v>
      </c>
      <c r="C10" s="78">
        <v>2</v>
      </c>
      <c r="D10" s="52">
        <v>35</v>
      </c>
      <c r="E10" s="53">
        <v>35</v>
      </c>
      <c r="F10" s="53">
        <v>23</v>
      </c>
      <c r="G10" s="54"/>
      <c r="I10" s="17">
        <f t="shared" si="1"/>
        <v>93</v>
      </c>
      <c r="J10" s="48">
        <f t="shared" si="0"/>
        <v>46.5</v>
      </c>
    </row>
    <row r="11" spans="1:11" s="7" customFormat="1" ht="19" thickTop="1" thickBot="1">
      <c r="A11" s="6">
        <v>8</v>
      </c>
      <c r="B11" s="12" t="s">
        <v>184</v>
      </c>
      <c r="C11" s="78">
        <v>3</v>
      </c>
      <c r="D11" s="55">
        <v>28</v>
      </c>
      <c r="E11" s="82"/>
      <c r="F11" s="28">
        <v>20</v>
      </c>
      <c r="G11" s="19">
        <v>39</v>
      </c>
      <c r="I11" s="17">
        <f t="shared" si="1"/>
        <v>87</v>
      </c>
      <c r="J11" s="48">
        <f t="shared" si="0"/>
        <v>29</v>
      </c>
    </row>
    <row r="12" spans="1:11" s="7" customFormat="1" ht="19" thickTop="1" thickBot="1">
      <c r="A12" s="6">
        <v>8</v>
      </c>
      <c r="B12" s="12" t="s">
        <v>185</v>
      </c>
      <c r="C12" s="78">
        <v>3</v>
      </c>
      <c r="D12" s="55">
        <v>27</v>
      </c>
      <c r="E12" s="82"/>
      <c r="F12" s="28">
        <v>20</v>
      </c>
      <c r="G12" s="19">
        <v>40</v>
      </c>
      <c r="I12" s="17">
        <f t="shared" si="1"/>
        <v>87</v>
      </c>
      <c r="J12" s="48">
        <f t="shared" si="0"/>
        <v>29</v>
      </c>
    </row>
    <row r="13" spans="1:11" s="7" customFormat="1" ht="19" thickTop="1" thickBot="1">
      <c r="A13" s="6">
        <v>10</v>
      </c>
      <c r="B13" s="12" t="s">
        <v>186</v>
      </c>
      <c r="C13" s="78">
        <v>2</v>
      </c>
      <c r="D13" s="52">
        <v>43</v>
      </c>
      <c r="E13" s="53">
        <v>41</v>
      </c>
      <c r="F13" s="53"/>
      <c r="G13" s="54"/>
      <c r="I13" s="17">
        <f t="shared" si="1"/>
        <v>84</v>
      </c>
      <c r="J13" s="48">
        <f t="shared" si="0"/>
        <v>42</v>
      </c>
    </row>
    <row r="14" spans="1:11" s="7" customFormat="1" ht="19" thickTop="1" thickBot="1">
      <c r="A14" s="6">
        <v>11</v>
      </c>
      <c r="B14" s="12" t="s">
        <v>187</v>
      </c>
      <c r="C14" s="78">
        <v>3</v>
      </c>
      <c r="D14" s="52">
        <v>32</v>
      </c>
      <c r="E14" s="53">
        <v>29</v>
      </c>
      <c r="F14" s="53">
        <v>20</v>
      </c>
      <c r="G14" s="54"/>
      <c r="I14" s="17">
        <f t="shared" si="1"/>
        <v>81</v>
      </c>
      <c r="J14" s="48">
        <f t="shared" si="0"/>
        <v>27</v>
      </c>
    </row>
    <row r="15" spans="1:11" s="7" customFormat="1" ht="19" thickTop="1" thickBot="1">
      <c r="A15" s="6">
        <v>12</v>
      </c>
      <c r="B15" s="83" t="s">
        <v>188</v>
      </c>
      <c r="C15" s="78">
        <v>1</v>
      </c>
      <c r="D15" s="59"/>
      <c r="E15" s="82"/>
      <c r="F15" s="69">
        <v>20</v>
      </c>
      <c r="G15" s="19">
        <v>50</v>
      </c>
      <c r="I15" s="17">
        <f t="shared" si="1"/>
        <v>70</v>
      </c>
      <c r="J15" s="48">
        <f t="shared" si="0"/>
        <v>70</v>
      </c>
    </row>
    <row r="16" spans="1:11" s="7" customFormat="1" ht="19" thickTop="1" thickBot="1">
      <c r="A16" s="6">
        <v>13</v>
      </c>
      <c r="B16" s="83" t="s">
        <v>189</v>
      </c>
      <c r="C16" s="78">
        <v>1</v>
      </c>
      <c r="D16" s="59"/>
      <c r="E16" s="82"/>
      <c r="F16" s="69">
        <v>20</v>
      </c>
      <c r="G16" s="19">
        <v>42</v>
      </c>
      <c r="I16" s="17">
        <f t="shared" si="1"/>
        <v>62</v>
      </c>
      <c r="J16" s="48">
        <f t="shared" si="0"/>
        <v>62</v>
      </c>
    </row>
    <row r="17" spans="1:14" s="7" customFormat="1" ht="19" thickTop="1" thickBot="1">
      <c r="A17" s="6">
        <v>14</v>
      </c>
      <c r="B17" s="83" t="s">
        <v>190</v>
      </c>
      <c r="C17" s="78">
        <v>1</v>
      </c>
      <c r="D17" s="59"/>
      <c r="E17" s="82"/>
      <c r="F17" s="69">
        <v>20</v>
      </c>
      <c r="G17" s="19">
        <v>41</v>
      </c>
      <c r="I17" s="17">
        <f t="shared" si="1"/>
        <v>61</v>
      </c>
      <c r="J17" s="48">
        <f t="shared" si="0"/>
        <v>61</v>
      </c>
    </row>
    <row r="18" spans="1:14" s="7" customFormat="1" ht="19" thickTop="1" thickBot="1">
      <c r="A18" s="6">
        <v>14</v>
      </c>
      <c r="B18" s="12" t="s">
        <v>191</v>
      </c>
      <c r="C18" s="78">
        <v>2</v>
      </c>
      <c r="D18" s="52">
        <v>39</v>
      </c>
      <c r="E18" s="53"/>
      <c r="F18" s="53">
        <v>20</v>
      </c>
      <c r="G18" s="54"/>
      <c r="I18" s="17">
        <f t="shared" si="1"/>
        <v>59</v>
      </c>
      <c r="J18" s="48">
        <f t="shared" si="0"/>
        <v>29.5</v>
      </c>
    </row>
    <row r="19" spans="1:14" s="7" customFormat="1" ht="19" thickTop="1" thickBot="1">
      <c r="A19" s="6">
        <v>16</v>
      </c>
      <c r="B19" s="12" t="s">
        <v>192</v>
      </c>
      <c r="C19" s="78">
        <v>2</v>
      </c>
      <c r="D19" s="52">
        <v>34</v>
      </c>
      <c r="E19" s="53"/>
      <c r="F19" s="53">
        <v>20</v>
      </c>
      <c r="G19" s="54"/>
      <c r="I19" s="17">
        <f t="shared" si="1"/>
        <v>54</v>
      </c>
      <c r="J19" s="48">
        <f t="shared" si="0"/>
        <v>27</v>
      </c>
    </row>
    <row r="20" spans="1:14" s="7" customFormat="1" ht="19" thickTop="1" thickBot="1">
      <c r="A20" s="6">
        <v>17</v>
      </c>
      <c r="B20" s="84" t="s">
        <v>193</v>
      </c>
      <c r="C20" s="78">
        <v>1</v>
      </c>
      <c r="D20" s="59"/>
      <c r="E20" s="82"/>
      <c r="F20" s="69">
        <v>52</v>
      </c>
      <c r="G20" s="19"/>
      <c r="I20" s="17">
        <f t="shared" si="1"/>
        <v>52</v>
      </c>
      <c r="J20" s="48">
        <f t="shared" si="0"/>
        <v>52</v>
      </c>
    </row>
    <row r="21" spans="1:14" s="7" customFormat="1" ht="19" thickTop="1" thickBot="1">
      <c r="A21" s="6">
        <v>18</v>
      </c>
      <c r="B21" s="12" t="s">
        <v>121</v>
      </c>
      <c r="C21" s="78">
        <v>1</v>
      </c>
      <c r="D21" s="52">
        <v>50</v>
      </c>
      <c r="E21" s="53"/>
      <c r="F21" s="53"/>
      <c r="G21" s="54"/>
      <c r="I21" s="17">
        <f t="shared" si="1"/>
        <v>50</v>
      </c>
      <c r="J21" s="48">
        <f t="shared" si="0"/>
        <v>50</v>
      </c>
    </row>
    <row r="22" spans="1:14" s="7" customFormat="1" ht="19" thickTop="1" thickBot="1">
      <c r="A22" s="6">
        <v>18</v>
      </c>
      <c r="B22" s="12" t="s">
        <v>194</v>
      </c>
      <c r="C22" s="78">
        <v>2</v>
      </c>
      <c r="D22" s="52">
        <v>30</v>
      </c>
      <c r="E22" s="82"/>
      <c r="F22" s="28">
        <v>20</v>
      </c>
      <c r="G22" s="19"/>
      <c r="I22" s="17">
        <f t="shared" si="1"/>
        <v>50</v>
      </c>
      <c r="J22" s="48">
        <f t="shared" si="0"/>
        <v>25</v>
      </c>
    </row>
    <row r="23" spans="1:14" s="7" customFormat="1" ht="19" thickTop="1" thickBot="1">
      <c r="A23" s="6">
        <v>20</v>
      </c>
      <c r="B23" s="85" t="s">
        <v>195</v>
      </c>
      <c r="C23" s="78">
        <v>1</v>
      </c>
      <c r="D23" s="59"/>
      <c r="E23" s="82"/>
      <c r="F23" s="69">
        <v>48</v>
      </c>
      <c r="G23" s="19"/>
      <c r="I23" s="17">
        <f t="shared" si="1"/>
        <v>48</v>
      </c>
      <c r="J23" s="48">
        <f t="shared" si="0"/>
        <v>48</v>
      </c>
    </row>
    <row r="24" spans="1:14" s="7" customFormat="1" ht="19" thickTop="1" thickBot="1">
      <c r="A24" s="6">
        <v>21</v>
      </c>
      <c r="B24" s="12" t="s">
        <v>196</v>
      </c>
      <c r="C24" s="78">
        <v>1</v>
      </c>
      <c r="D24" s="52">
        <v>47</v>
      </c>
      <c r="E24" s="53"/>
      <c r="F24" s="53"/>
      <c r="G24" s="54"/>
      <c r="I24" s="17">
        <f t="shared" si="1"/>
        <v>47</v>
      </c>
      <c r="J24" s="48">
        <f t="shared" si="0"/>
        <v>47</v>
      </c>
    </row>
    <row r="25" spans="1:14" s="7" customFormat="1" ht="19" thickTop="1" thickBot="1">
      <c r="A25" s="6">
        <v>21</v>
      </c>
      <c r="B25" s="84" t="s">
        <v>197</v>
      </c>
      <c r="C25" s="78">
        <v>1</v>
      </c>
      <c r="D25" s="59"/>
      <c r="E25" s="82"/>
      <c r="F25" s="69">
        <v>47</v>
      </c>
      <c r="G25" s="19"/>
      <c r="I25" s="17">
        <f t="shared" si="1"/>
        <v>47</v>
      </c>
      <c r="J25" s="48">
        <f t="shared" si="0"/>
        <v>47</v>
      </c>
    </row>
    <row r="26" spans="1:14" s="7" customFormat="1" ht="19" thickTop="1" thickBot="1">
      <c r="A26" s="6">
        <v>23</v>
      </c>
      <c r="B26" s="84" t="s">
        <v>198</v>
      </c>
      <c r="C26" s="78">
        <v>1</v>
      </c>
      <c r="D26" s="59"/>
      <c r="E26" s="82"/>
      <c r="F26" s="67">
        <v>46</v>
      </c>
      <c r="G26" s="19"/>
      <c r="I26" s="17">
        <f t="shared" si="1"/>
        <v>46</v>
      </c>
      <c r="J26" s="48">
        <f t="shared" si="0"/>
        <v>46</v>
      </c>
      <c r="M26"/>
      <c r="N26"/>
    </row>
    <row r="27" spans="1:14" s="7" customFormat="1" ht="19" thickTop="1" thickBot="1">
      <c r="A27" s="6">
        <v>23</v>
      </c>
      <c r="B27" s="83" t="s">
        <v>199</v>
      </c>
      <c r="C27" s="78">
        <v>1</v>
      </c>
      <c r="D27" s="59"/>
      <c r="E27" s="82"/>
      <c r="F27" s="69"/>
      <c r="G27" s="19">
        <v>46</v>
      </c>
      <c r="I27" s="17">
        <f t="shared" si="1"/>
        <v>46</v>
      </c>
      <c r="J27" s="48">
        <f t="shared" si="0"/>
        <v>46</v>
      </c>
      <c r="M27"/>
      <c r="N27"/>
    </row>
    <row r="28" spans="1:14" s="7" customFormat="1" ht="19" thickTop="1" thickBot="1">
      <c r="A28" s="6">
        <v>25</v>
      </c>
      <c r="B28" s="12" t="s">
        <v>200</v>
      </c>
      <c r="C28" s="78">
        <v>1</v>
      </c>
      <c r="D28" s="52">
        <v>45</v>
      </c>
      <c r="E28" s="53"/>
      <c r="F28" s="53"/>
      <c r="G28" s="54"/>
      <c r="I28" s="17">
        <f t="shared" si="1"/>
        <v>45</v>
      </c>
      <c r="J28" s="48">
        <f t="shared" si="0"/>
        <v>45</v>
      </c>
      <c r="M28"/>
      <c r="N28"/>
    </row>
    <row r="29" spans="1:14" s="7" customFormat="1" ht="19" thickTop="1" thickBot="1">
      <c r="A29" s="6">
        <v>25</v>
      </c>
      <c r="B29" s="12" t="s">
        <v>201</v>
      </c>
      <c r="C29" s="78">
        <v>1</v>
      </c>
      <c r="D29" s="59"/>
      <c r="E29" s="53">
        <v>45</v>
      </c>
      <c r="F29" s="28"/>
      <c r="G29" s="19"/>
      <c r="I29" s="17">
        <f t="shared" si="1"/>
        <v>45</v>
      </c>
      <c r="J29" s="48">
        <f t="shared" si="0"/>
        <v>45</v>
      </c>
      <c r="L29"/>
      <c r="M29"/>
      <c r="N29"/>
    </row>
    <row r="30" spans="1:14" ht="19" thickTop="1" thickBot="1">
      <c r="A30" s="6">
        <v>25</v>
      </c>
      <c r="B30" s="85" t="s">
        <v>202</v>
      </c>
      <c r="C30" s="78">
        <v>1</v>
      </c>
      <c r="D30" s="59"/>
      <c r="E30" s="82"/>
      <c r="F30" s="67">
        <v>45</v>
      </c>
      <c r="G30" s="19"/>
      <c r="H30" s="7"/>
      <c r="I30" s="17">
        <f t="shared" si="1"/>
        <v>45</v>
      </c>
      <c r="J30" s="48">
        <f t="shared" si="0"/>
        <v>45</v>
      </c>
    </row>
    <row r="31" spans="1:14" ht="19" thickTop="1" thickBot="1">
      <c r="A31" s="6">
        <v>25</v>
      </c>
      <c r="B31" s="83" t="s">
        <v>203</v>
      </c>
      <c r="C31" s="78">
        <v>1</v>
      </c>
      <c r="D31" s="59"/>
      <c r="E31" s="82"/>
      <c r="F31" s="69"/>
      <c r="G31" s="19">
        <v>45</v>
      </c>
      <c r="H31" s="7"/>
      <c r="I31" s="17">
        <f t="shared" si="1"/>
        <v>45</v>
      </c>
      <c r="J31" s="48">
        <f t="shared" si="0"/>
        <v>45</v>
      </c>
    </row>
    <row r="32" spans="1:14" ht="19" thickTop="1" thickBot="1">
      <c r="A32" s="6">
        <v>29</v>
      </c>
      <c r="B32" s="85" t="s">
        <v>204</v>
      </c>
      <c r="C32" s="78">
        <v>1</v>
      </c>
      <c r="D32" s="59"/>
      <c r="E32" s="82"/>
      <c r="F32" s="67">
        <v>44</v>
      </c>
      <c r="G32" s="19"/>
      <c r="H32" s="7"/>
      <c r="I32" s="17">
        <f t="shared" si="1"/>
        <v>44</v>
      </c>
      <c r="J32" s="48">
        <f t="shared" si="0"/>
        <v>44</v>
      </c>
    </row>
    <row r="33" spans="1:10" ht="19" thickTop="1" thickBot="1">
      <c r="A33" s="6">
        <v>29</v>
      </c>
      <c r="B33" s="83" t="s">
        <v>205</v>
      </c>
      <c r="C33" s="78">
        <v>1</v>
      </c>
      <c r="D33" s="59"/>
      <c r="E33" s="82"/>
      <c r="F33" s="69"/>
      <c r="G33" s="19">
        <v>44</v>
      </c>
      <c r="H33" s="7"/>
      <c r="I33" s="17">
        <f t="shared" si="1"/>
        <v>44</v>
      </c>
      <c r="J33" s="48">
        <f t="shared" si="0"/>
        <v>44</v>
      </c>
    </row>
    <row r="34" spans="1:10" ht="19" thickTop="1" thickBot="1">
      <c r="A34" s="6">
        <v>31</v>
      </c>
      <c r="B34" s="12" t="s">
        <v>206</v>
      </c>
      <c r="C34" s="78">
        <v>1</v>
      </c>
      <c r="D34" s="59"/>
      <c r="E34" s="53">
        <v>43</v>
      </c>
      <c r="F34" s="28"/>
      <c r="G34" s="19"/>
      <c r="H34" s="7"/>
      <c r="I34" s="17">
        <f t="shared" si="1"/>
        <v>43</v>
      </c>
      <c r="J34" s="48">
        <f t="shared" si="0"/>
        <v>43</v>
      </c>
    </row>
    <row r="35" spans="1:10" ht="19" thickTop="1" thickBot="1">
      <c r="A35" s="6">
        <v>31</v>
      </c>
      <c r="B35" s="84" t="s">
        <v>207</v>
      </c>
      <c r="C35" s="78">
        <v>1</v>
      </c>
      <c r="D35" s="59"/>
      <c r="E35" s="82"/>
      <c r="F35" s="67">
        <v>43</v>
      </c>
      <c r="G35" s="19"/>
      <c r="H35" s="7"/>
      <c r="I35" s="17">
        <f t="shared" si="1"/>
        <v>43</v>
      </c>
      <c r="J35" s="48">
        <f t="shared" si="0"/>
        <v>43</v>
      </c>
    </row>
    <row r="36" spans="1:10" ht="19" thickTop="1" thickBot="1">
      <c r="A36" s="6">
        <v>33</v>
      </c>
      <c r="B36" s="12" t="s">
        <v>208</v>
      </c>
      <c r="C36" s="78">
        <v>2</v>
      </c>
      <c r="D36" s="55">
        <v>22</v>
      </c>
      <c r="E36" s="82"/>
      <c r="F36" s="28">
        <v>20</v>
      </c>
      <c r="G36" s="19"/>
      <c r="H36" s="7"/>
      <c r="I36" s="17">
        <f t="shared" si="1"/>
        <v>42</v>
      </c>
      <c r="J36" s="48">
        <f t="shared" si="0"/>
        <v>21</v>
      </c>
    </row>
    <row r="37" spans="1:10" ht="19" thickTop="1" thickBot="1">
      <c r="A37" s="6">
        <v>34</v>
      </c>
      <c r="B37" s="85" t="s">
        <v>209</v>
      </c>
      <c r="C37" s="78">
        <v>1</v>
      </c>
      <c r="D37" s="59"/>
      <c r="E37" s="82"/>
      <c r="F37" s="67">
        <v>41</v>
      </c>
      <c r="G37" s="19"/>
      <c r="H37" s="7"/>
      <c r="I37" s="17">
        <f t="shared" si="1"/>
        <v>41</v>
      </c>
      <c r="J37" s="48">
        <f t="shared" si="0"/>
        <v>41</v>
      </c>
    </row>
    <row r="38" spans="1:10" ht="19" thickTop="1" thickBot="1">
      <c r="A38" s="6">
        <v>35</v>
      </c>
      <c r="B38" s="12" t="s">
        <v>210</v>
      </c>
      <c r="C38" s="78">
        <v>1</v>
      </c>
      <c r="D38" s="59"/>
      <c r="E38" s="53">
        <v>40</v>
      </c>
      <c r="F38" s="28"/>
      <c r="G38" s="19"/>
      <c r="H38" s="7"/>
      <c r="I38" s="17">
        <f t="shared" si="1"/>
        <v>40</v>
      </c>
      <c r="J38" s="48">
        <f t="shared" si="0"/>
        <v>40</v>
      </c>
    </row>
    <row r="39" spans="1:10" ht="19" thickTop="1" thickBot="1">
      <c r="A39" s="6">
        <v>35</v>
      </c>
      <c r="B39" s="84" t="s">
        <v>211</v>
      </c>
      <c r="C39" s="78">
        <v>1</v>
      </c>
      <c r="D39" s="59"/>
      <c r="E39" s="82"/>
      <c r="F39" s="67">
        <v>40</v>
      </c>
      <c r="G39" s="19"/>
      <c r="H39" s="7"/>
      <c r="I39" s="17">
        <f t="shared" si="1"/>
        <v>40</v>
      </c>
      <c r="J39" s="48">
        <f t="shared" si="0"/>
        <v>40</v>
      </c>
    </row>
    <row r="40" spans="1:10" ht="19" thickTop="1" thickBot="1">
      <c r="A40" s="6">
        <v>37</v>
      </c>
      <c r="B40" s="21" t="s">
        <v>212</v>
      </c>
      <c r="C40" s="78">
        <v>1</v>
      </c>
      <c r="D40" s="59"/>
      <c r="E40" s="53">
        <v>39</v>
      </c>
      <c r="F40" s="28"/>
      <c r="G40" s="19"/>
      <c r="H40" s="7"/>
      <c r="I40" s="17">
        <f t="shared" si="1"/>
        <v>39</v>
      </c>
      <c r="J40" s="48">
        <f t="shared" si="0"/>
        <v>39</v>
      </c>
    </row>
    <row r="41" spans="1:10" ht="19" thickTop="1" thickBot="1">
      <c r="A41" s="6">
        <v>37</v>
      </c>
      <c r="B41" s="12" t="s">
        <v>213</v>
      </c>
      <c r="C41" s="78">
        <v>1</v>
      </c>
      <c r="D41" s="59"/>
      <c r="E41" s="53">
        <v>39</v>
      </c>
      <c r="F41" s="28"/>
      <c r="G41" s="19"/>
      <c r="H41" s="7"/>
      <c r="I41" s="17">
        <f t="shared" si="1"/>
        <v>39</v>
      </c>
      <c r="J41" s="48">
        <f t="shared" si="0"/>
        <v>39</v>
      </c>
    </row>
    <row r="42" spans="1:10" ht="19" thickTop="1" thickBot="1">
      <c r="A42" s="6">
        <v>37</v>
      </c>
      <c r="B42" s="84" t="s">
        <v>214</v>
      </c>
      <c r="C42" s="78">
        <v>1</v>
      </c>
      <c r="D42" s="59"/>
      <c r="E42" s="82"/>
      <c r="F42" s="67">
        <v>39</v>
      </c>
      <c r="G42" s="19"/>
      <c r="H42" s="7"/>
      <c r="I42" s="17">
        <f t="shared" si="1"/>
        <v>39</v>
      </c>
      <c r="J42" s="48">
        <f t="shared" si="0"/>
        <v>39</v>
      </c>
    </row>
    <row r="43" spans="1:10" ht="19" thickTop="1" thickBot="1">
      <c r="A43" s="6">
        <v>40</v>
      </c>
      <c r="B43" s="12" t="s">
        <v>215</v>
      </c>
      <c r="C43" s="78">
        <v>1</v>
      </c>
      <c r="D43" s="52">
        <v>38</v>
      </c>
      <c r="E43" s="53"/>
      <c r="F43" s="53"/>
      <c r="G43" s="54"/>
      <c r="H43" s="7"/>
      <c r="I43" s="17">
        <f t="shared" si="1"/>
        <v>38</v>
      </c>
      <c r="J43" s="48">
        <f t="shared" si="0"/>
        <v>38</v>
      </c>
    </row>
    <row r="44" spans="1:10" ht="19" thickTop="1" thickBot="1">
      <c r="A44" s="68">
        <v>40</v>
      </c>
      <c r="B44" s="85" t="s">
        <v>216</v>
      </c>
      <c r="C44" s="78">
        <v>1</v>
      </c>
      <c r="D44" s="59"/>
      <c r="E44" s="82"/>
      <c r="F44" s="67">
        <v>38</v>
      </c>
      <c r="G44" s="19"/>
      <c r="H44" s="7"/>
      <c r="I44" s="17">
        <f t="shared" si="1"/>
        <v>38</v>
      </c>
      <c r="J44" s="48">
        <f t="shared" si="0"/>
        <v>38</v>
      </c>
    </row>
    <row r="45" spans="1:10" ht="19" thickTop="1" thickBot="1">
      <c r="A45" s="68">
        <v>42</v>
      </c>
      <c r="B45" s="12" t="s">
        <v>217</v>
      </c>
      <c r="C45" s="78">
        <v>1</v>
      </c>
      <c r="D45" s="52">
        <v>37</v>
      </c>
      <c r="E45" s="53"/>
      <c r="F45" s="53"/>
      <c r="G45" s="54"/>
      <c r="H45" s="7"/>
      <c r="I45" s="17">
        <f t="shared" si="1"/>
        <v>37</v>
      </c>
      <c r="J45" s="48">
        <f t="shared" si="0"/>
        <v>37</v>
      </c>
    </row>
    <row r="46" spans="1:10" ht="19" thickTop="1" thickBot="1">
      <c r="A46" s="68">
        <v>42</v>
      </c>
      <c r="B46" s="12" t="s">
        <v>179</v>
      </c>
      <c r="C46" s="78">
        <v>1</v>
      </c>
      <c r="D46" s="59"/>
      <c r="E46" s="53">
        <v>37</v>
      </c>
      <c r="F46" s="28"/>
      <c r="G46" s="19"/>
      <c r="H46" s="7"/>
      <c r="I46" s="17">
        <f t="shared" si="1"/>
        <v>37</v>
      </c>
      <c r="J46" s="48">
        <f t="shared" si="0"/>
        <v>37</v>
      </c>
    </row>
    <row r="47" spans="1:10" ht="19" thickTop="1" thickBot="1">
      <c r="A47" s="68">
        <v>42</v>
      </c>
      <c r="B47" s="85" t="s">
        <v>218</v>
      </c>
      <c r="C47" s="78">
        <v>1</v>
      </c>
      <c r="D47" s="59"/>
      <c r="E47" s="82"/>
      <c r="F47" s="67">
        <v>37</v>
      </c>
      <c r="G47" s="19"/>
      <c r="H47" s="7"/>
      <c r="I47" s="17">
        <f t="shared" si="1"/>
        <v>37</v>
      </c>
      <c r="J47" s="48">
        <f t="shared" si="0"/>
        <v>37</v>
      </c>
    </row>
    <row r="48" spans="1:10" ht="19" thickTop="1" thickBot="1">
      <c r="A48" s="68">
        <v>45</v>
      </c>
      <c r="B48" s="84" t="s">
        <v>219</v>
      </c>
      <c r="C48" s="78">
        <v>1</v>
      </c>
      <c r="D48" s="59"/>
      <c r="E48" s="82"/>
      <c r="F48" s="67">
        <v>36</v>
      </c>
      <c r="G48" s="19"/>
      <c r="H48" s="7"/>
      <c r="I48" s="17">
        <f t="shared" si="1"/>
        <v>36</v>
      </c>
      <c r="J48" s="48">
        <f t="shared" si="0"/>
        <v>36</v>
      </c>
    </row>
    <row r="49" spans="1:10" ht="19" thickTop="1" thickBot="1">
      <c r="A49" s="68">
        <v>46</v>
      </c>
      <c r="B49" s="12" t="s">
        <v>183</v>
      </c>
      <c r="C49" s="78">
        <v>1</v>
      </c>
      <c r="D49" s="59"/>
      <c r="E49" s="53">
        <v>35</v>
      </c>
      <c r="F49" s="28"/>
      <c r="G49" s="19"/>
      <c r="H49" s="7"/>
      <c r="I49" s="17">
        <f t="shared" si="1"/>
        <v>35</v>
      </c>
      <c r="J49" s="48">
        <f t="shared" si="0"/>
        <v>35</v>
      </c>
    </row>
    <row r="50" spans="1:10" ht="19" thickTop="1" thickBot="1">
      <c r="A50" s="68">
        <v>47</v>
      </c>
      <c r="B50" s="12" t="s">
        <v>220</v>
      </c>
      <c r="C50" s="78">
        <v>1</v>
      </c>
      <c r="D50" s="59"/>
      <c r="E50" s="53">
        <v>34</v>
      </c>
      <c r="F50" s="28"/>
      <c r="G50" s="19"/>
      <c r="H50" s="7"/>
      <c r="I50" s="17">
        <f t="shared" si="1"/>
        <v>34</v>
      </c>
      <c r="J50" s="48">
        <f t="shared" si="0"/>
        <v>34</v>
      </c>
    </row>
    <row r="51" spans="1:10" ht="19" thickTop="1" thickBot="1">
      <c r="A51" s="68">
        <v>47</v>
      </c>
      <c r="B51" s="84" t="s">
        <v>221</v>
      </c>
      <c r="C51" s="78">
        <v>1</v>
      </c>
      <c r="D51" s="59"/>
      <c r="E51" s="82"/>
      <c r="F51" s="67">
        <v>34</v>
      </c>
      <c r="G51" s="19"/>
      <c r="H51" s="7"/>
      <c r="I51" s="17">
        <f t="shared" si="1"/>
        <v>34</v>
      </c>
      <c r="J51" s="48">
        <f t="shared" si="0"/>
        <v>34</v>
      </c>
    </row>
    <row r="52" spans="1:10" ht="19" thickTop="1" thickBot="1">
      <c r="A52" s="68">
        <v>47</v>
      </c>
      <c r="B52" s="85" t="s">
        <v>222</v>
      </c>
      <c r="C52" s="78">
        <v>1</v>
      </c>
      <c r="D52" s="59"/>
      <c r="E52" s="82"/>
      <c r="F52" s="69">
        <v>34</v>
      </c>
      <c r="G52" s="19"/>
      <c r="H52" s="7"/>
      <c r="I52" s="17">
        <f t="shared" si="1"/>
        <v>34</v>
      </c>
      <c r="J52" s="48">
        <f t="shared" si="0"/>
        <v>34</v>
      </c>
    </row>
    <row r="53" spans="1:10" ht="19" thickTop="1" thickBot="1">
      <c r="A53" s="68">
        <v>47</v>
      </c>
      <c r="B53" s="86" t="s">
        <v>223</v>
      </c>
      <c r="C53" s="78">
        <v>1</v>
      </c>
      <c r="D53" s="59"/>
      <c r="E53" s="82"/>
      <c r="F53" s="69">
        <v>34</v>
      </c>
      <c r="G53" s="19"/>
      <c r="H53" s="7"/>
      <c r="I53" s="17">
        <f t="shared" si="1"/>
        <v>34</v>
      </c>
      <c r="J53" s="48">
        <f t="shared" si="0"/>
        <v>34</v>
      </c>
    </row>
    <row r="54" spans="1:10" ht="19" thickTop="1" thickBot="1">
      <c r="A54" s="68">
        <v>51</v>
      </c>
      <c r="B54" s="12" t="s">
        <v>224</v>
      </c>
      <c r="C54" s="78">
        <v>1</v>
      </c>
      <c r="D54" s="59"/>
      <c r="E54" s="53">
        <v>33</v>
      </c>
      <c r="F54" s="28"/>
      <c r="G54" s="19"/>
      <c r="H54" s="7"/>
      <c r="I54" s="17">
        <f t="shared" si="1"/>
        <v>33</v>
      </c>
      <c r="J54" s="48">
        <f t="shared" si="0"/>
        <v>33</v>
      </c>
    </row>
    <row r="55" spans="1:10" ht="19" thickTop="1" thickBot="1">
      <c r="A55" s="68">
        <v>51</v>
      </c>
      <c r="B55" s="84" t="s">
        <v>225</v>
      </c>
      <c r="C55" s="78">
        <v>1</v>
      </c>
      <c r="D55" s="59"/>
      <c r="E55" s="82"/>
      <c r="F55" s="69">
        <v>33</v>
      </c>
      <c r="G55" s="19"/>
      <c r="H55" s="7"/>
      <c r="I55" s="17">
        <f t="shared" si="1"/>
        <v>33</v>
      </c>
      <c r="J55" s="48">
        <f t="shared" si="0"/>
        <v>33</v>
      </c>
    </row>
    <row r="56" spans="1:10" ht="19" thickTop="1" thickBot="1">
      <c r="A56" s="68">
        <v>51</v>
      </c>
      <c r="B56" s="83" t="s">
        <v>226</v>
      </c>
      <c r="C56" s="78">
        <v>1</v>
      </c>
      <c r="D56" s="59"/>
      <c r="E56" s="82"/>
      <c r="F56" s="61">
        <v>33</v>
      </c>
      <c r="G56" s="19"/>
      <c r="H56" s="7"/>
      <c r="I56" s="17">
        <f t="shared" si="1"/>
        <v>33</v>
      </c>
      <c r="J56" s="48">
        <f t="shared" si="0"/>
        <v>33</v>
      </c>
    </row>
    <row r="57" spans="1:10" ht="19" thickTop="1" thickBot="1">
      <c r="A57" s="68">
        <v>51</v>
      </c>
      <c r="B57" s="86" t="s">
        <v>227</v>
      </c>
      <c r="C57" s="78">
        <v>1</v>
      </c>
      <c r="D57" s="59"/>
      <c r="E57" s="82"/>
      <c r="F57" s="61">
        <v>33</v>
      </c>
      <c r="G57" s="19"/>
      <c r="H57" s="7"/>
      <c r="I57" s="17">
        <f t="shared" si="1"/>
        <v>33</v>
      </c>
      <c r="J57" s="48">
        <f t="shared" si="0"/>
        <v>33</v>
      </c>
    </row>
    <row r="58" spans="1:10" ht="19" thickTop="1" thickBot="1">
      <c r="A58" s="68">
        <v>55</v>
      </c>
      <c r="B58" s="12" t="s">
        <v>228</v>
      </c>
      <c r="C58" s="78">
        <v>1</v>
      </c>
      <c r="D58" s="59"/>
      <c r="E58" s="53">
        <v>32</v>
      </c>
      <c r="F58" s="28"/>
      <c r="G58" s="19"/>
      <c r="H58" s="7"/>
      <c r="I58" s="17">
        <f t="shared" si="1"/>
        <v>32</v>
      </c>
      <c r="J58" s="48">
        <f t="shared" si="0"/>
        <v>32</v>
      </c>
    </row>
    <row r="59" spans="1:10" ht="19" thickTop="1" thickBot="1">
      <c r="A59" s="68">
        <v>55</v>
      </c>
      <c r="B59" s="83" t="s">
        <v>229</v>
      </c>
      <c r="C59" s="78">
        <v>1</v>
      </c>
      <c r="D59" s="59"/>
      <c r="E59" s="82"/>
      <c r="F59" s="61">
        <v>32</v>
      </c>
      <c r="G59" s="19"/>
      <c r="H59" s="7"/>
      <c r="I59" s="17">
        <f t="shared" si="1"/>
        <v>32</v>
      </c>
      <c r="J59" s="48">
        <f t="shared" si="0"/>
        <v>32</v>
      </c>
    </row>
    <row r="60" spans="1:10" ht="19" thickTop="1" thickBot="1">
      <c r="A60" s="68">
        <v>55</v>
      </c>
      <c r="B60" s="83" t="s">
        <v>230</v>
      </c>
      <c r="C60" s="78">
        <v>1</v>
      </c>
      <c r="D60" s="59"/>
      <c r="E60" s="82"/>
      <c r="F60" s="61">
        <v>32</v>
      </c>
      <c r="G60" s="19"/>
      <c r="H60" s="7"/>
      <c r="I60" s="17">
        <f t="shared" si="1"/>
        <v>32</v>
      </c>
      <c r="J60" s="48">
        <f t="shared" si="0"/>
        <v>32</v>
      </c>
    </row>
    <row r="61" spans="1:10" ht="19" thickTop="1" thickBot="1">
      <c r="A61" s="68">
        <v>55</v>
      </c>
      <c r="B61" s="85" t="s">
        <v>231</v>
      </c>
      <c r="C61" s="78">
        <v>1</v>
      </c>
      <c r="D61" s="59"/>
      <c r="E61" s="82"/>
      <c r="F61" s="61">
        <v>32</v>
      </c>
      <c r="G61" s="19"/>
      <c r="H61" s="7"/>
      <c r="I61" s="17">
        <f t="shared" si="1"/>
        <v>32</v>
      </c>
      <c r="J61" s="48">
        <f t="shared" si="0"/>
        <v>32</v>
      </c>
    </row>
    <row r="62" spans="1:10" ht="19" thickTop="1" thickBot="1">
      <c r="A62" s="68">
        <v>59</v>
      </c>
      <c r="B62" s="12" t="s">
        <v>232</v>
      </c>
      <c r="C62" s="78">
        <v>1</v>
      </c>
      <c r="D62" s="55">
        <v>31</v>
      </c>
      <c r="E62" s="53"/>
      <c r="F62" s="53"/>
      <c r="G62" s="54"/>
      <c r="H62" s="7"/>
      <c r="I62" s="17">
        <f t="shared" si="1"/>
        <v>31</v>
      </c>
      <c r="J62" s="48">
        <f t="shared" si="0"/>
        <v>31</v>
      </c>
    </row>
    <row r="63" spans="1:10" ht="19" thickTop="1" thickBot="1">
      <c r="A63" s="68">
        <v>59</v>
      </c>
      <c r="B63" s="12" t="s">
        <v>233</v>
      </c>
      <c r="C63" s="78">
        <v>1</v>
      </c>
      <c r="D63" s="59"/>
      <c r="E63" s="53">
        <v>31</v>
      </c>
      <c r="F63" s="28"/>
      <c r="G63" s="19"/>
      <c r="H63" s="7"/>
      <c r="I63" s="17">
        <f t="shared" si="1"/>
        <v>31</v>
      </c>
      <c r="J63" s="48">
        <f t="shared" si="0"/>
        <v>31</v>
      </c>
    </row>
    <row r="64" spans="1:10" ht="19" thickTop="1" thickBot="1">
      <c r="A64" s="68">
        <v>59</v>
      </c>
      <c r="B64" s="83" t="s">
        <v>234</v>
      </c>
      <c r="C64" s="78">
        <v>1</v>
      </c>
      <c r="D64" s="59"/>
      <c r="E64" s="82"/>
      <c r="F64" s="61">
        <v>31</v>
      </c>
      <c r="G64" s="19"/>
      <c r="H64" s="7"/>
      <c r="I64" s="17">
        <f t="shared" si="1"/>
        <v>31</v>
      </c>
      <c r="J64" s="48">
        <f t="shared" si="0"/>
        <v>31</v>
      </c>
    </row>
    <row r="65" spans="1:10" ht="19" thickTop="1" thickBot="1">
      <c r="A65" s="68">
        <v>59</v>
      </c>
      <c r="B65" s="83" t="s">
        <v>235</v>
      </c>
      <c r="C65" s="78">
        <v>1</v>
      </c>
      <c r="D65" s="59"/>
      <c r="E65" s="82"/>
      <c r="F65" s="61">
        <v>31</v>
      </c>
      <c r="G65" s="19"/>
      <c r="H65" s="7"/>
      <c r="I65" s="17">
        <f t="shared" si="1"/>
        <v>31</v>
      </c>
      <c r="J65" s="48">
        <f t="shared" si="0"/>
        <v>31</v>
      </c>
    </row>
    <row r="66" spans="1:10" ht="19" thickTop="1" thickBot="1">
      <c r="A66" s="68">
        <v>59</v>
      </c>
      <c r="B66" s="86" t="s">
        <v>236</v>
      </c>
      <c r="C66" s="78">
        <v>1</v>
      </c>
      <c r="D66" s="59"/>
      <c r="E66" s="82"/>
      <c r="F66" s="61">
        <v>31</v>
      </c>
      <c r="G66" s="19"/>
      <c r="H66" s="7"/>
      <c r="I66" s="17">
        <f t="shared" si="1"/>
        <v>31</v>
      </c>
      <c r="J66" s="48">
        <f t="shared" si="0"/>
        <v>31</v>
      </c>
    </row>
    <row r="67" spans="1:10" ht="19" thickTop="1" thickBot="1">
      <c r="A67" s="68">
        <v>64</v>
      </c>
      <c r="B67" s="12" t="s">
        <v>237</v>
      </c>
      <c r="C67" s="78">
        <v>1</v>
      </c>
      <c r="D67" s="59"/>
      <c r="E67" s="53">
        <v>30</v>
      </c>
      <c r="F67" s="28"/>
      <c r="G67" s="19"/>
      <c r="H67" s="7"/>
      <c r="I67" s="17">
        <f t="shared" si="1"/>
        <v>30</v>
      </c>
      <c r="J67" s="48">
        <f t="shared" si="0"/>
        <v>30</v>
      </c>
    </row>
    <row r="68" spans="1:10" ht="19" thickTop="1" thickBot="1">
      <c r="A68" s="68">
        <v>64</v>
      </c>
      <c r="B68" s="83" t="s">
        <v>238</v>
      </c>
      <c r="C68" s="78">
        <v>1</v>
      </c>
      <c r="D68" s="59"/>
      <c r="E68" s="82"/>
      <c r="F68" s="61">
        <v>30</v>
      </c>
      <c r="G68" s="19"/>
      <c r="H68" s="7"/>
      <c r="I68" s="17">
        <f t="shared" si="1"/>
        <v>30</v>
      </c>
      <c r="J68" s="48">
        <f t="shared" ref="J68:J117" si="2">I68/C68</f>
        <v>30</v>
      </c>
    </row>
    <row r="69" spans="1:10" ht="19" thickTop="1" thickBot="1">
      <c r="A69" s="68">
        <v>64</v>
      </c>
      <c r="B69" s="83" t="s">
        <v>239</v>
      </c>
      <c r="C69" s="78">
        <v>1</v>
      </c>
      <c r="D69" s="59"/>
      <c r="E69" s="82"/>
      <c r="F69" s="61">
        <v>30</v>
      </c>
      <c r="G69" s="19"/>
      <c r="H69" s="7"/>
      <c r="I69" s="17">
        <f t="shared" si="1"/>
        <v>30</v>
      </c>
      <c r="J69" s="48">
        <f t="shared" si="2"/>
        <v>30</v>
      </c>
    </row>
    <row r="70" spans="1:10" ht="19" thickTop="1" thickBot="1">
      <c r="A70" s="68">
        <v>64</v>
      </c>
      <c r="B70" s="83" t="s">
        <v>240</v>
      </c>
      <c r="C70" s="78">
        <v>1</v>
      </c>
      <c r="D70" s="59"/>
      <c r="E70" s="82"/>
      <c r="F70" s="69">
        <v>30</v>
      </c>
      <c r="G70" s="19"/>
      <c r="H70" s="7"/>
      <c r="I70" s="17">
        <f t="shared" ref="I70:I117" si="3">SUM(D70:G70)</f>
        <v>30</v>
      </c>
      <c r="J70" s="48">
        <f t="shared" si="2"/>
        <v>30</v>
      </c>
    </row>
    <row r="71" spans="1:10" ht="19" thickTop="1" thickBot="1">
      <c r="A71" s="68">
        <v>68</v>
      </c>
      <c r="B71" s="86" t="s">
        <v>241</v>
      </c>
      <c r="C71" s="78">
        <v>1</v>
      </c>
      <c r="D71" s="59"/>
      <c r="E71" s="82"/>
      <c r="F71" s="69">
        <v>29</v>
      </c>
      <c r="G71" s="19"/>
      <c r="H71" s="7"/>
      <c r="I71" s="17">
        <f t="shared" si="3"/>
        <v>29</v>
      </c>
      <c r="J71" s="48">
        <f t="shared" si="2"/>
        <v>29</v>
      </c>
    </row>
    <row r="72" spans="1:10" ht="19" thickTop="1" thickBot="1">
      <c r="A72" s="68">
        <v>68</v>
      </c>
      <c r="B72" s="83" t="s">
        <v>242</v>
      </c>
      <c r="C72" s="78">
        <v>1</v>
      </c>
      <c r="D72" s="59"/>
      <c r="E72" s="82"/>
      <c r="F72" s="69">
        <v>29</v>
      </c>
      <c r="G72" s="19"/>
      <c r="H72" s="7"/>
      <c r="I72" s="17">
        <f t="shared" si="3"/>
        <v>29</v>
      </c>
      <c r="J72" s="48">
        <f t="shared" si="2"/>
        <v>29</v>
      </c>
    </row>
    <row r="73" spans="1:10" ht="19" thickTop="1" thickBot="1">
      <c r="A73" s="68">
        <v>68</v>
      </c>
      <c r="B73" s="86" t="s">
        <v>243</v>
      </c>
      <c r="C73" s="78">
        <v>1</v>
      </c>
      <c r="D73" s="59"/>
      <c r="E73" s="82"/>
      <c r="F73" s="69">
        <v>29</v>
      </c>
      <c r="G73" s="19"/>
      <c r="H73" s="7"/>
      <c r="I73" s="17">
        <f t="shared" si="3"/>
        <v>29</v>
      </c>
      <c r="J73" s="48">
        <f t="shared" si="2"/>
        <v>29</v>
      </c>
    </row>
    <row r="74" spans="1:10" ht="19" thickTop="1" thickBot="1">
      <c r="A74" s="68">
        <v>71</v>
      </c>
      <c r="B74" s="12" t="s">
        <v>244</v>
      </c>
      <c r="C74" s="78">
        <v>1</v>
      </c>
      <c r="D74" s="59"/>
      <c r="E74" s="56">
        <v>28</v>
      </c>
      <c r="F74" s="28"/>
      <c r="G74" s="19"/>
      <c r="H74" s="7"/>
      <c r="I74" s="17">
        <f t="shared" si="3"/>
        <v>28</v>
      </c>
      <c r="J74" s="48">
        <f t="shared" si="2"/>
        <v>28</v>
      </c>
    </row>
    <row r="75" spans="1:10" ht="19" thickTop="1" thickBot="1">
      <c r="A75" s="68">
        <v>71</v>
      </c>
      <c r="B75" s="86" t="s">
        <v>245</v>
      </c>
      <c r="C75" s="78">
        <v>1</v>
      </c>
      <c r="D75" s="59"/>
      <c r="E75" s="82"/>
      <c r="F75" s="69">
        <v>28</v>
      </c>
      <c r="G75" s="19"/>
      <c r="H75" s="7"/>
      <c r="I75" s="17">
        <f t="shared" si="3"/>
        <v>28</v>
      </c>
      <c r="J75" s="48">
        <f t="shared" si="2"/>
        <v>28</v>
      </c>
    </row>
    <row r="76" spans="1:10" ht="19" thickTop="1" thickBot="1">
      <c r="A76" s="68">
        <v>71</v>
      </c>
      <c r="B76" s="86" t="s">
        <v>246</v>
      </c>
      <c r="C76" s="78">
        <v>1</v>
      </c>
      <c r="D76" s="59"/>
      <c r="E76" s="82"/>
      <c r="F76" s="69">
        <v>28</v>
      </c>
      <c r="G76" s="19"/>
      <c r="H76" s="7"/>
      <c r="I76" s="17">
        <f t="shared" si="3"/>
        <v>28</v>
      </c>
      <c r="J76" s="48">
        <f t="shared" si="2"/>
        <v>28</v>
      </c>
    </row>
    <row r="77" spans="1:10" ht="19" thickTop="1" thickBot="1">
      <c r="A77" s="68">
        <v>74</v>
      </c>
      <c r="B77" s="83" t="s">
        <v>247</v>
      </c>
      <c r="C77" s="78">
        <v>1</v>
      </c>
      <c r="D77" s="59"/>
      <c r="E77" s="82"/>
      <c r="F77" s="69">
        <v>27</v>
      </c>
      <c r="G77" s="19"/>
      <c r="H77" s="7"/>
      <c r="I77" s="17">
        <f t="shared" si="3"/>
        <v>27</v>
      </c>
      <c r="J77" s="48">
        <f t="shared" si="2"/>
        <v>27</v>
      </c>
    </row>
    <row r="78" spans="1:10" ht="19" thickTop="1" thickBot="1">
      <c r="A78" s="68">
        <v>74</v>
      </c>
      <c r="B78" s="83" t="s">
        <v>248</v>
      </c>
      <c r="C78" s="78">
        <v>1</v>
      </c>
      <c r="D78" s="59"/>
      <c r="E78" s="82"/>
      <c r="F78" s="61">
        <v>27</v>
      </c>
      <c r="G78" s="19"/>
      <c r="H78" s="7"/>
      <c r="I78" s="17">
        <f t="shared" si="3"/>
        <v>27</v>
      </c>
      <c r="J78" s="48">
        <f t="shared" si="2"/>
        <v>27</v>
      </c>
    </row>
    <row r="79" spans="1:10" ht="19" thickTop="1" thickBot="1">
      <c r="A79" s="68">
        <v>76</v>
      </c>
      <c r="B79" s="86" t="s">
        <v>249</v>
      </c>
      <c r="C79" s="78">
        <v>1</v>
      </c>
      <c r="D79" s="59"/>
      <c r="E79" s="82"/>
      <c r="F79" s="61">
        <v>26</v>
      </c>
      <c r="G79" s="19"/>
      <c r="H79" s="7"/>
      <c r="I79" s="17">
        <f t="shared" si="3"/>
        <v>26</v>
      </c>
      <c r="J79" s="48">
        <f t="shared" si="2"/>
        <v>26</v>
      </c>
    </row>
    <row r="80" spans="1:10" ht="19" thickTop="1" thickBot="1">
      <c r="A80" s="68">
        <v>77</v>
      </c>
      <c r="B80" s="12" t="s">
        <v>250</v>
      </c>
      <c r="C80" s="78">
        <v>1</v>
      </c>
      <c r="D80" s="55">
        <v>25</v>
      </c>
      <c r="E80" s="82"/>
      <c r="F80" s="28"/>
      <c r="G80" s="19"/>
      <c r="H80" s="7"/>
      <c r="I80" s="17">
        <f t="shared" si="3"/>
        <v>25</v>
      </c>
      <c r="J80" s="48">
        <f t="shared" si="2"/>
        <v>25</v>
      </c>
    </row>
    <row r="81" spans="1:10" ht="19" thickTop="1" thickBot="1">
      <c r="A81" s="68">
        <v>77</v>
      </c>
      <c r="B81" s="86" t="s">
        <v>251</v>
      </c>
      <c r="C81" s="78">
        <v>1</v>
      </c>
      <c r="D81" s="59"/>
      <c r="E81" s="82"/>
      <c r="F81" s="61">
        <v>25</v>
      </c>
      <c r="G81" s="19"/>
      <c r="H81" s="7"/>
      <c r="I81" s="17">
        <f t="shared" si="3"/>
        <v>25</v>
      </c>
      <c r="J81" s="48">
        <f t="shared" si="2"/>
        <v>25</v>
      </c>
    </row>
    <row r="82" spans="1:10" ht="19" thickTop="1" thickBot="1">
      <c r="A82" s="68">
        <v>77</v>
      </c>
      <c r="B82" s="86" t="s">
        <v>252</v>
      </c>
      <c r="C82" s="78">
        <v>1</v>
      </c>
      <c r="D82" s="59"/>
      <c r="E82" s="82"/>
      <c r="F82" s="61">
        <v>25</v>
      </c>
      <c r="G82" s="19"/>
      <c r="H82" s="7"/>
      <c r="I82" s="17">
        <f t="shared" si="3"/>
        <v>25</v>
      </c>
      <c r="J82" s="48">
        <f t="shared" si="2"/>
        <v>25</v>
      </c>
    </row>
    <row r="83" spans="1:10" ht="19" thickTop="1" thickBot="1">
      <c r="A83" s="68">
        <v>80</v>
      </c>
      <c r="B83" s="12" t="s">
        <v>253</v>
      </c>
      <c r="C83" s="78">
        <v>1</v>
      </c>
      <c r="D83" s="55">
        <v>24</v>
      </c>
      <c r="E83" s="82"/>
      <c r="F83" s="28"/>
      <c r="G83" s="19"/>
      <c r="H83" s="7"/>
      <c r="I83" s="17">
        <f t="shared" si="3"/>
        <v>24</v>
      </c>
      <c r="J83" s="48">
        <f t="shared" si="2"/>
        <v>24</v>
      </c>
    </row>
    <row r="84" spans="1:10" ht="19" thickTop="1" thickBot="1">
      <c r="A84" s="68">
        <v>80</v>
      </c>
      <c r="B84" s="83" t="s">
        <v>254</v>
      </c>
      <c r="C84" s="78">
        <v>1</v>
      </c>
      <c r="D84" s="59"/>
      <c r="E84" s="82"/>
      <c r="F84" s="61">
        <v>24</v>
      </c>
      <c r="G84" s="19"/>
      <c r="H84" s="7"/>
      <c r="I84" s="17">
        <f t="shared" si="3"/>
        <v>24</v>
      </c>
      <c r="J84" s="48">
        <f t="shared" si="2"/>
        <v>24</v>
      </c>
    </row>
    <row r="85" spans="1:10" ht="19" thickTop="1" thickBot="1">
      <c r="A85" s="68">
        <v>80</v>
      </c>
      <c r="B85" s="86" t="s">
        <v>255</v>
      </c>
      <c r="C85" s="78">
        <v>1</v>
      </c>
      <c r="D85" s="59"/>
      <c r="E85" s="82"/>
      <c r="F85" s="61">
        <v>24</v>
      </c>
      <c r="G85" s="19"/>
      <c r="H85" s="7"/>
      <c r="I85" s="17">
        <f t="shared" si="3"/>
        <v>24</v>
      </c>
      <c r="J85" s="48">
        <f t="shared" si="2"/>
        <v>24</v>
      </c>
    </row>
    <row r="86" spans="1:10" ht="19" thickTop="1" thickBot="1">
      <c r="A86" s="68">
        <v>83</v>
      </c>
      <c r="B86" s="12" t="s">
        <v>256</v>
      </c>
      <c r="C86" s="78">
        <v>1</v>
      </c>
      <c r="D86" s="55">
        <v>23</v>
      </c>
      <c r="E86" s="82"/>
      <c r="F86" s="28"/>
      <c r="G86" s="19"/>
      <c r="H86" s="7"/>
      <c r="I86" s="17">
        <f t="shared" si="3"/>
        <v>23</v>
      </c>
      <c r="J86" s="48">
        <f t="shared" si="2"/>
        <v>23</v>
      </c>
    </row>
    <row r="87" spans="1:10" ht="19" thickTop="1" thickBot="1">
      <c r="A87" s="68">
        <v>83</v>
      </c>
      <c r="B87" s="83" t="s">
        <v>257</v>
      </c>
      <c r="C87" s="78">
        <v>1</v>
      </c>
      <c r="D87" s="59"/>
      <c r="E87" s="82"/>
      <c r="F87" s="61">
        <v>23</v>
      </c>
      <c r="G87" s="19"/>
      <c r="H87" s="7"/>
      <c r="I87" s="17">
        <f t="shared" si="3"/>
        <v>23</v>
      </c>
      <c r="J87" s="48">
        <f t="shared" si="2"/>
        <v>23</v>
      </c>
    </row>
    <row r="88" spans="1:10" ht="19" thickTop="1" thickBot="1">
      <c r="A88" s="68">
        <v>83</v>
      </c>
      <c r="B88" s="83" t="s">
        <v>258</v>
      </c>
      <c r="C88" s="78">
        <v>1</v>
      </c>
      <c r="D88" s="59"/>
      <c r="E88" s="82"/>
      <c r="F88" s="61">
        <v>23</v>
      </c>
      <c r="G88" s="19"/>
      <c r="H88" s="7"/>
      <c r="I88" s="17">
        <f t="shared" si="3"/>
        <v>23</v>
      </c>
      <c r="J88" s="48">
        <f t="shared" si="2"/>
        <v>23</v>
      </c>
    </row>
    <row r="89" spans="1:10" ht="19" thickTop="1" thickBot="1">
      <c r="A89" s="68">
        <v>86</v>
      </c>
      <c r="B89" s="83" t="s">
        <v>259</v>
      </c>
      <c r="C89" s="78">
        <v>1</v>
      </c>
      <c r="D89" s="59"/>
      <c r="E89" s="82"/>
      <c r="F89" s="61">
        <v>22</v>
      </c>
      <c r="G89" s="19"/>
      <c r="H89" s="7"/>
      <c r="I89" s="17">
        <f t="shared" si="3"/>
        <v>22</v>
      </c>
      <c r="J89" s="48">
        <f t="shared" si="2"/>
        <v>22</v>
      </c>
    </row>
    <row r="90" spans="1:10" ht="19" thickTop="1" thickBot="1">
      <c r="A90" s="68">
        <v>86</v>
      </c>
      <c r="B90" s="84" t="s">
        <v>260</v>
      </c>
      <c r="C90" s="78">
        <v>1</v>
      </c>
      <c r="D90" s="59"/>
      <c r="E90" s="82"/>
      <c r="F90" s="69">
        <v>22</v>
      </c>
      <c r="G90" s="19"/>
      <c r="H90" s="7"/>
      <c r="I90" s="17">
        <f t="shared" si="3"/>
        <v>22</v>
      </c>
      <c r="J90" s="48">
        <f t="shared" si="2"/>
        <v>22</v>
      </c>
    </row>
    <row r="91" spans="1:10" ht="19" thickTop="1" thickBot="1">
      <c r="A91" s="68">
        <v>88</v>
      </c>
      <c r="B91" s="12" t="s">
        <v>261</v>
      </c>
      <c r="C91" s="78">
        <v>1</v>
      </c>
      <c r="D91" s="55">
        <v>21</v>
      </c>
      <c r="E91" s="82"/>
      <c r="F91" s="28"/>
      <c r="G91" s="19"/>
      <c r="H91" s="7"/>
      <c r="I91" s="17">
        <f t="shared" si="3"/>
        <v>21</v>
      </c>
      <c r="J91" s="48">
        <f t="shared" si="2"/>
        <v>21</v>
      </c>
    </row>
    <row r="92" spans="1:10" ht="19" thickTop="1" thickBot="1">
      <c r="A92" s="68">
        <v>88</v>
      </c>
      <c r="B92" s="83" t="s">
        <v>262</v>
      </c>
      <c r="C92" s="78">
        <v>1</v>
      </c>
      <c r="D92" s="59"/>
      <c r="E92" s="82"/>
      <c r="F92" s="69">
        <v>21</v>
      </c>
      <c r="G92" s="19"/>
      <c r="H92" s="7"/>
      <c r="I92" s="17">
        <f t="shared" si="3"/>
        <v>21</v>
      </c>
      <c r="J92" s="48">
        <f t="shared" si="2"/>
        <v>21</v>
      </c>
    </row>
    <row r="93" spans="1:10" ht="19" thickTop="1" thickBot="1">
      <c r="A93" s="68">
        <v>90</v>
      </c>
      <c r="B93" s="12" t="s">
        <v>263</v>
      </c>
      <c r="C93" s="78">
        <v>1</v>
      </c>
      <c r="D93" s="55">
        <v>20</v>
      </c>
      <c r="E93" s="82"/>
      <c r="F93" s="28"/>
      <c r="G93" s="19"/>
      <c r="H93" s="7"/>
      <c r="I93" s="17">
        <f t="shared" si="3"/>
        <v>20</v>
      </c>
      <c r="J93" s="48">
        <f t="shared" si="2"/>
        <v>20</v>
      </c>
    </row>
    <row r="94" spans="1:10" ht="19" thickTop="1" thickBot="1">
      <c r="A94" s="68">
        <v>90</v>
      </c>
      <c r="B94" s="83" t="s">
        <v>264</v>
      </c>
      <c r="C94" s="78">
        <v>1</v>
      </c>
      <c r="D94" s="59"/>
      <c r="E94" s="82"/>
      <c r="F94" s="69">
        <v>20</v>
      </c>
      <c r="G94" s="19"/>
      <c r="H94" s="7"/>
      <c r="I94" s="17">
        <f t="shared" si="3"/>
        <v>20</v>
      </c>
      <c r="J94" s="48">
        <f t="shared" si="2"/>
        <v>20</v>
      </c>
    </row>
    <row r="95" spans="1:10" ht="19" thickTop="1" thickBot="1">
      <c r="A95" s="68">
        <v>90</v>
      </c>
      <c r="B95" s="83" t="s">
        <v>265</v>
      </c>
      <c r="C95" s="78">
        <v>1</v>
      </c>
      <c r="D95" s="59"/>
      <c r="E95" s="82"/>
      <c r="F95" s="69">
        <v>20</v>
      </c>
      <c r="G95" s="19"/>
      <c r="H95" s="7"/>
      <c r="I95" s="17">
        <f t="shared" si="3"/>
        <v>20</v>
      </c>
      <c r="J95" s="48">
        <f t="shared" si="2"/>
        <v>20</v>
      </c>
    </row>
    <row r="96" spans="1:10" ht="19" thickTop="1" thickBot="1">
      <c r="A96" s="68">
        <v>90</v>
      </c>
      <c r="B96" s="86" t="s">
        <v>266</v>
      </c>
      <c r="C96" s="78">
        <v>1</v>
      </c>
      <c r="D96" s="59"/>
      <c r="E96" s="82"/>
      <c r="F96" s="69">
        <v>20</v>
      </c>
      <c r="G96" s="19"/>
      <c r="H96" s="7"/>
      <c r="I96" s="17">
        <f t="shared" si="3"/>
        <v>20</v>
      </c>
      <c r="J96" s="48">
        <f t="shared" si="2"/>
        <v>20</v>
      </c>
    </row>
    <row r="97" spans="1:10" ht="19" thickTop="1" thickBot="1">
      <c r="A97" s="68">
        <v>90</v>
      </c>
      <c r="B97" s="83" t="s">
        <v>267</v>
      </c>
      <c r="C97" s="78">
        <v>1</v>
      </c>
      <c r="D97" s="59"/>
      <c r="E97" s="82"/>
      <c r="F97" s="69">
        <v>20</v>
      </c>
      <c r="G97" s="19"/>
      <c r="H97" s="7"/>
      <c r="I97" s="17">
        <f t="shared" si="3"/>
        <v>20</v>
      </c>
      <c r="J97" s="48">
        <f t="shared" si="2"/>
        <v>20</v>
      </c>
    </row>
    <row r="98" spans="1:10" ht="19" thickTop="1" thickBot="1">
      <c r="A98" s="68">
        <v>90</v>
      </c>
      <c r="B98" s="86" t="s">
        <v>268</v>
      </c>
      <c r="C98" s="78">
        <v>1</v>
      </c>
      <c r="D98" s="59"/>
      <c r="E98" s="82"/>
      <c r="F98" s="69">
        <v>20</v>
      </c>
      <c r="G98" s="19"/>
      <c r="H98" s="7"/>
      <c r="I98" s="17">
        <f t="shared" si="3"/>
        <v>20</v>
      </c>
      <c r="J98" s="48">
        <f t="shared" si="2"/>
        <v>20</v>
      </c>
    </row>
    <row r="99" spans="1:10" ht="19" thickTop="1" thickBot="1">
      <c r="A99" s="68">
        <v>90</v>
      </c>
      <c r="B99" s="83" t="s">
        <v>269</v>
      </c>
      <c r="C99" s="78">
        <v>1</v>
      </c>
      <c r="D99" s="59"/>
      <c r="E99" s="82"/>
      <c r="F99" s="69">
        <v>20</v>
      </c>
      <c r="G99" s="19"/>
      <c r="H99" s="7"/>
      <c r="I99" s="17">
        <f t="shared" si="3"/>
        <v>20</v>
      </c>
      <c r="J99" s="48">
        <f t="shared" si="2"/>
        <v>20</v>
      </c>
    </row>
    <row r="100" spans="1:10" ht="19" thickTop="1" thickBot="1">
      <c r="A100" s="68">
        <v>90</v>
      </c>
      <c r="B100" s="83" t="s">
        <v>270</v>
      </c>
      <c r="C100" s="78">
        <v>1</v>
      </c>
      <c r="D100" s="59"/>
      <c r="E100" s="82"/>
      <c r="F100" s="69">
        <v>20</v>
      </c>
      <c r="G100" s="19"/>
      <c r="H100" s="7"/>
      <c r="I100" s="17">
        <f t="shared" si="3"/>
        <v>20</v>
      </c>
      <c r="J100" s="48">
        <f t="shared" si="2"/>
        <v>20</v>
      </c>
    </row>
    <row r="101" spans="1:10" ht="19" thickTop="1" thickBot="1">
      <c r="A101" s="68">
        <v>90</v>
      </c>
      <c r="B101" s="83" t="s">
        <v>271</v>
      </c>
      <c r="C101" s="78">
        <v>1</v>
      </c>
      <c r="D101" s="59"/>
      <c r="E101" s="82"/>
      <c r="F101" s="69">
        <v>20</v>
      </c>
      <c r="G101" s="19"/>
      <c r="H101" s="7"/>
      <c r="I101" s="17">
        <f t="shared" si="3"/>
        <v>20</v>
      </c>
      <c r="J101" s="48">
        <f t="shared" si="2"/>
        <v>20</v>
      </c>
    </row>
    <row r="102" spans="1:10" ht="19" thickTop="1" thickBot="1">
      <c r="A102" s="68">
        <v>90</v>
      </c>
      <c r="B102" s="83" t="s">
        <v>272</v>
      </c>
      <c r="C102" s="78">
        <v>1</v>
      </c>
      <c r="D102" s="59"/>
      <c r="E102" s="82"/>
      <c r="F102" s="69">
        <v>20</v>
      </c>
      <c r="G102" s="19"/>
      <c r="H102" s="7"/>
      <c r="I102" s="17">
        <f t="shared" si="3"/>
        <v>20</v>
      </c>
      <c r="J102" s="48">
        <f t="shared" si="2"/>
        <v>20</v>
      </c>
    </row>
    <row r="103" spans="1:10" ht="19" thickTop="1" thickBot="1">
      <c r="A103" s="68">
        <v>90</v>
      </c>
      <c r="B103" s="86" t="s">
        <v>273</v>
      </c>
      <c r="C103" s="78">
        <v>1</v>
      </c>
      <c r="D103" s="59"/>
      <c r="E103" s="82"/>
      <c r="F103" s="69">
        <v>20</v>
      </c>
      <c r="G103" s="19"/>
      <c r="H103" s="7"/>
      <c r="I103" s="17">
        <f t="shared" si="3"/>
        <v>20</v>
      </c>
      <c r="J103" s="48">
        <f t="shared" si="2"/>
        <v>20</v>
      </c>
    </row>
    <row r="104" spans="1:10" ht="19" thickTop="1" thickBot="1">
      <c r="A104" s="68">
        <v>90</v>
      </c>
      <c r="B104" s="83" t="s">
        <v>274</v>
      </c>
      <c r="C104" s="78">
        <v>1</v>
      </c>
      <c r="D104" s="59"/>
      <c r="E104" s="82"/>
      <c r="F104" s="69">
        <v>20</v>
      </c>
      <c r="G104" s="19"/>
      <c r="H104" s="7"/>
      <c r="I104" s="17">
        <f t="shared" si="3"/>
        <v>20</v>
      </c>
      <c r="J104" s="48">
        <f t="shared" si="2"/>
        <v>20</v>
      </c>
    </row>
    <row r="105" spans="1:10" ht="19" thickTop="1" thickBot="1">
      <c r="A105" s="68">
        <v>90</v>
      </c>
      <c r="B105" s="86" t="s">
        <v>275</v>
      </c>
      <c r="C105" s="78">
        <v>1</v>
      </c>
      <c r="D105" s="59"/>
      <c r="E105" s="82"/>
      <c r="F105" s="69">
        <v>20</v>
      </c>
      <c r="G105" s="19"/>
      <c r="H105" s="7"/>
      <c r="I105" s="17">
        <f t="shared" si="3"/>
        <v>20</v>
      </c>
      <c r="J105" s="48">
        <f t="shared" si="2"/>
        <v>20</v>
      </c>
    </row>
    <row r="106" spans="1:10" ht="19" thickTop="1" thickBot="1">
      <c r="A106" s="68">
        <v>90</v>
      </c>
      <c r="B106" s="86" t="s">
        <v>276</v>
      </c>
      <c r="C106" s="78">
        <v>1</v>
      </c>
      <c r="D106" s="59"/>
      <c r="E106" s="82"/>
      <c r="F106" s="69">
        <v>20</v>
      </c>
      <c r="G106" s="19"/>
      <c r="H106" s="7"/>
      <c r="I106" s="17">
        <f t="shared" si="3"/>
        <v>20</v>
      </c>
      <c r="J106" s="48">
        <f t="shared" si="2"/>
        <v>20</v>
      </c>
    </row>
    <row r="107" spans="1:10" ht="19" thickTop="1" thickBot="1">
      <c r="A107" s="68">
        <v>90</v>
      </c>
      <c r="B107" s="86" t="s">
        <v>277</v>
      </c>
      <c r="C107" s="78">
        <v>1</v>
      </c>
      <c r="D107" s="59"/>
      <c r="E107" s="82"/>
      <c r="F107" s="69">
        <v>20</v>
      </c>
      <c r="G107" s="19"/>
      <c r="H107" s="7"/>
      <c r="I107" s="17">
        <f t="shared" si="3"/>
        <v>20</v>
      </c>
      <c r="J107" s="48">
        <f t="shared" si="2"/>
        <v>20</v>
      </c>
    </row>
    <row r="108" spans="1:10" ht="19" thickTop="1" thickBot="1">
      <c r="A108" s="68">
        <v>90</v>
      </c>
      <c r="B108" s="86" t="s">
        <v>278</v>
      </c>
      <c r="C108" s="78">
        <v>1</v>
      </c>
      <c r="D108" s="59"/>
      <c r="E108" s="82"/>
      <c r="F108" s="69">
        <v>20</v>
      </c>
      <c r="G108" s="19"/>
      <c r="H108" s="7"/>
      <c r="I108" s="17">
        <f t="shared" si="3"/>
        <v>20</v>
      </c>
      <c r="J108" s="48">
        <f t="shared" si="2"/>
        <v>20</v>
      </c>
    </row>
    <row r="109" spans="1:10" ht="19" thickTop="1" thickBot="1">
      <c r="A109" s="68">
        <v>90</v>
      </c>
      <c r="B109" s="86" t="s">
        <v>279</v>
      </c>
      <c r="C109" s="78">
        <v>1</v>
      </c>
      <c r="D109" s="59"/>
      <c r="E109" s="82"/>
      <c r="F109" s="69">
        <v>20</v>
      </c>
      <c r="G109" s="19"/>
      <c r="H109" s="7"/>
      <c r="I109" s="17">
        <f t="shared" si="3"/>
        <v>20</v>
      </c>
      <c r="J109" s="48">
        <f t="shared" si="2"/>
        <v>20</v>
      </c>
    </row>
    <row r="110" spans="1:10" ht="19" thickTop="1" thickBot="1">
      <c r="A110" s="68">
        <v>90</v>
      </c>
      <c r="B110" s="83" t="s">
        <v>280</v>
      </c>
      <c r="C110" s="78">
        <v>1</v>
      </c>
      <c r="D110" s="59"/>
      <c r="E110" s="82"/>
      <c r="F110" s="69">
        <v>20</v>
      </c>
      <c r="G110" s="19"/>
      <c r="H110" s="7"/>
      <c r="I110" s="17">
        <f t="shared" si="3"/>
        <v>20</v>
      </c>
      <c r="J110" s="48">
        <f t="shared" si="2"/>
        <v>20</v>
      </c>
    </row>
    <row r="111" spans="1:10" ht="19" thickTop="1" thickBot="1">
      <c r="A111" s="68">
        <v>90</v>
      </c>
      <c r="B111" s="83" t="s">
        <v>281</v>
      </c>
      <c r="C111" s="78">
        <v>1</v>
      </c>
      <c r="D111" s="59"/>
      <c r="E111" s="82"/>
      <c r="F111" s="69">
        <v>20</v>
      </c>
      <c r="G111" s="19"/>
      <c r="H111" s="7"/>
      <c r="I111" s="17">
        <f t="shared" si="3"/>
        <v>20</v>
      </c>
      <c r="J111" s="48">
        <f t="shared" si="2"/>
        <v>20</v>
      </c>
    </row>
    <row r="112" spans="1:10" ht="19" thickTop="1" thickBot="1">
      <c r="A112" s="68">
        <v>90</v>
      </c>
      <c r="B112" s="83" t="s">
        <v>282</v>
      </c>
      <c r="C112" s="78">
        <v>1</v>
      </c>
      <c r="D112" s="59"/>
      <c r="E112" s="82"/>
      <c r="F112" s="69">
        <v>20</v>
      </c>
      <c r="G112" s="19"/>
      <c r="H112" s="7"/>
      <c r="I112" s="17">
        <f t="shared" si="3"/>
        <v>20</v>
      </c>
      <c r="J112" s="48">
        <f t="shared" si="2"/>
        <v>20</v>
      </c>
    </row>
    <row r="113" spans="1:10" ht="19" thickTop="1" thickBot="1">
      <c r="A113" s="68">
        <v>90</v>
      </c>
      <c r="B113" s="85" t="s">
        <v>283</v>
      </c>
      <c r="C113" s="78">
        <v>1</v>
      </c>
      <c r="D113" s="59"/>
      <c r="E113" s="82"/>
      <c r="F113" s="69">
        <v>20</v>
      </c>
      <c r="G113" s="19"/>
      <c r="H113" s="7"/>
      <c r="I113" s="17">
        <f t="shared" si="3"/>
        <v>20</v>
      </c>
      <c r="J113" s="48">
        <f t="shared" si="2"/>
        <v>20</v>
      </c>
    </row>
    <row r="114" spans="1:10" ht="19" thickTop="1" thickBot="1">
      <c r="A114" s="68">
        <v>90</v>
      </c>
      <c r="B114" s="86" t="s">
        <v>284</v>
      </c>
      <c r="C114" s="78">
        <v>1</v>
      </c>
      <c r="D114" s="59"/>
      <c r="E114" s="82"/>
      <c r="F114" s="69">
        <v>20</v>
      </c>
      <c r="G114" s="19"/>
      <c r="H114" s="7"/>
      <c r="I114" s="17">
        <f t="shared" si="3"/>
        <v>20</v>
      </c>
      <c r="J114" s="48">
        <f t="shared" si="2"/>
        <v>20</v>
      </c>
    </row>
    <row r="115" spans="1:10" ht="19" thickTop="1" thickBot="1">
      <c r="A115" s="68">
        <v>90</v>
      </c>
      <c r="B115" s="83" t="s">
        <v>285</v>
      </c>
      <c r="C115" s="78">
        <v>1</v>
      </c>
      <c r="D115" s="59"/>
      <c r="E115" s="82"/>
      <c r="F115" s="69">
        <v>20</v>
      </c>
      <c r="G115" s="19"/>
      <c r="H115" s="7"/>
      <c r="I115" s="17">
        <f t="shared" si="3"/>
        <v>20</v>
      </c>
      <c r="J115" s="48">
        <f t="shared" si="2"/>
        <v>20</v>
      </c>
    </row>
    <row r="116" spans="1:10" ht="19" thickTop="1" thickBot="1">
      <c r="A116" s="68">
        <v>90</v>
      </c>
      <c r="B116" s="83" t="s">
        <v>286</v>
      </c>
      <c r="C116" s="78">
        <v>1</v>
      </c>
      <c r="D116" s="59"/>
      <c r="E116" s="82"/>
      <c r="F116" s="69">
        <v>20</v>
      </c>
      <c r="G116" s="19"/>
      <c r="H116" s="7"/>
      <c r="I116" s="17">
        <f t="shared" si="3"/>
        <v>20</v>
      </c>
      <c r="J116" s="48">
        <f t="shared" si="2"/>
        <v>20</v>
      </c>
    </row>
    <row r="117" spans="1:10" ht="19" thickTop="1" thickBot="1">
      <c r="A117" s="68">
        <v>90</v>
      </c>
      <c r="B117" s="86" t="s">
        <v>287</v>
      </c>
      <c r="C117" s="78">
        <v>1</v>
      </c>
      <c r="D117" s="74"/>
      <c r="E117" s="87"/>
      <c r="F117" s="76">
        <v>20</v>
      </c>
      <c r="G117" s="25"/>
      <c r="H117" s="7"/>
      <c r="I117" s="17">
        <f t="shared" si="3"/>
        <v>20</v>
      </c>
      <c r="J117" s="48">
        <f t="shared" si="2"/>
        <v>20</v>
      </c>
    </row>
    <row r="118" spans="1:10" ht="18" thickTop="1">
      <c r="B118" s="88"/>
    </row>
    <row r="119" spans="1:10">
      <c r="B119" s="88"/>
    </row>
    <row r="120" spans="1:10">
      <c r="B120" s="88"/>
    </row>
    <row r="121" spans="1:10">
      <c r="B121" s="88"/>
    </row>
    <row r="122" spans="1:10">
      <c r="B122" s="8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zoomScale="80" zoomScaleNormal="80" zoomScalePageLayoutView="80" workbookViewId="0">
      <selection activeCell="A39" sqref="A39:XFD69"/>
    </sheetView>
  </sheetViews>
  <sheetFormatPr baseColWidth="10" defaultColWidth="9.1640625" defaultRowHeight="15" x14ac:dyDescent="0"/>
  <cols>
    <col min="1" max="1" width="7" customWidth="1"/>
    <col min="2" max="2" width="23.6640625" bestFit="1" customWidth="1"/>
    <col min="3" max="3" width="11.1640625" customWidth="1"/>
    <col min="4" max="4" width="11" customWidth="1"/>
    <col min="5" max="5" width="8.5" customWidth="1"/>
    <col min="6" max="6" width="15.6640625" customWidth="1"/>
    <col min="7" max="7" width="9.33203125" bestFit="1" customWidth="1"/>
    <col min="8" max="8" width="23.6640625" bestFit="1" customWidth="1"/>
    <col min="9" max="10" width="10.5" customWidth="1"/>
    <col min="11" max="11" width="8.33203125" customWidth="1"/>
    <col min="12" max="12" width="16.33203125" bestFit="1" customWidth="1"/>
    <col min="14" max="14" width="14.1640625" bestFit="1" customWidth="1"/>
    <col min="16" max="16" width="23.6640625" bestFit="1" customWidth="1"/>
    <col min="17" max="17" width="16.33203125" bestFit="1" customWidth="1"/>
    <col min="18" max="18" width="55.1640625" bestFit="1" customWidth="1"/>
  </cols>
  <sheetData>
    <row r="1" spans="1:17" ht="27" thickBot="1">
      <c r="A1" s="1" t="s">
        <v>0</v>
      </c>
      <c r="B1" s="2"/>
      <c r="C1" s="2"/>
      <c r="D1" s="3"/>
      <c r="E1" s="3"/>
      <c r="F1" s="3"/>
      <c r="G1" s="3"/>
      <c r="H1" s="4" t="s">
        <v>1</v>
      </c>
      <c r="I1" s="5"/>
      <c r="J1" s="5"/>
      <c r="K1" s="3"/>
      <c r="P1" s="2"/>
    </row>
    <row r="2" spans="1:17" ht="19" thickTop="1" thickBot="1">
      <c r="A2" s="6" t="s">
        <v>2</v>
      </c>
      <c r="B2" s="7" t="s">
        <v>3</v>
      </c>
      <c r="C2" s="37" t="s">
        <v>47</v>
      </c>
      <c r="D2" s="38" t="s">
        <v>4</v>
      </c>
      <c r="E2" s="39" t="s">
        <v>5</v>
      </c>
      <c r="F2" s="7"/>
      <c r="G2" s="6" t="s">
        <v>2</v>
      </c>
      <c r="H2" s="7" t="s">
        <v>3</v>
      </c>
      <c r="I2" s="37" t="s">
        <v>47</v>
      </c>
      <c r="J2" s="38" t="s">
        <v>4</v>
      </c>
      <c r="K2" s="39" t="s">
        <v>5</v>
      </c>
      <c r="L2" s="95" t="s">
        <v>6</v>
      </c>
      <c r="M2" s="10" t="s">
        <v>7</v>
      </c>
      <c r="P2" s="7" t="s">
        <v>3</v>
      </c>
      <c r="Q2" s="11" t="s">
        <v>8</v>
      </c>
    </row>
    <row r="3" spans="1:17" ht="18" thickBot="1">
      <c r="A3" s="6">
        <v>1</v>
      </c>
      <c r="B3" s="12" t="s">
        <v>9</v>
      </c>
      <c r="C3" s="34">
        <v>10</v>
      </c>
      <c r="D3" s="35">
        <v>61</v>
      </c>
      <c r="E3" s="36">
        <v>86</v>
      </c>
      <c r="F3" s="15"/>
      <c r="G3" s="6">
        <v>1</v>
      </c>
      <c r="H3" s="12" t="s">
        <v>10</v>
      </c>
      <c r="I3" s="34">
        <v>8</v>
      </c>
      <c r="J3" s="35">
        <v>45</v>
      </c>
      <c r="K3" s="36">
        <v>51</v>
      </c>
      <c r="L3" s="16" t="s">
        <v>11</v>
      </c>
      <c r="P3" s="12" t="s">
        <v>12</v>
      </c>
      <c r="Q3" s="17">
        <v>50</v>
      </c>
    </row>
    <row r="4" spans="1:17" ht="18" thickBot="1">
      <c r="A4" s="6">
        <v>2</v>
      </c>
      <c r="B4" s="12" t="s">
        <v>13</v>
      </c>
      <c r="C4" s="34">
        <v>10</v>
      </c>
      <c r="D4" s="28">
        <v>57</v>
      </c>
      <c r="E4" s="30">
        <v>72</v>
      </c>
      <c r="F4" s="15"/>
      <c r="G4" s="6">
        <v>2</v>
      </c>
      <c r="H4" s="12" t="s">
        <v>12</v>
      </c>
      <c r="I4" s="29">
        <v>8</v>
      </c>
      <c r="J4" s="28">
        <v>38</v>
      </c>
      <c r="K4" s="30">
        <v>64</v>
      </c>
      <c r="L4" s="16" t="s">
        <v>14</v>
      </c>
      <c r="M4" s="16" t="s">
        <v>7</v>
      </c>
      <c r="N4" s="16" t="s">
        <v>15</v>
      </c>
      <c r="P4" s="12" t="s">
        <v>16</v>
      </c>
      <c r="Q4" s="17">
        <v>47</v>
      </c>
    </row>
    <row r="5" spans="1:17" ht="18" thickBot="1">
      <c r="A5" s="6">
        <v>3</v>
      </c>
      <c r="B5" s="12" t="s">
        <v>17</v>
      </c>
      <c r="C5" s="34">
        <v>10</v>
      </c>
      <c r="D5" s="28">
        <v>53</v>
      </c>
      <c r="E5" s="30">
        <v>72</v>
      </c>
      <c r="F5" s="15"/>
      <c r="G5" s="6">
        <v>3</v>
      </c>
      <c r="H5" s="12" t="s">
        <v>9</v>
      </c>
      <c r="I5" s="29">
        <v>8</v>
      </c>
      <c r="J5" s="28">
        <v>38</v>
      </c>
      <c r="K5" s="30">
        <v>57</v>
      </c>
      <c r="L5" s="16" t="s">
        <v>14</v>
      </c>
      <c r="P5" s="12" t="s">
        <v>10</v>
      </c>
      <c r="Q5" s="17">
        <v>45</v>
      </c>
    </row>
    <row r="6" spans="1:17" ht="18" thickBot="1">
      <c r="A6" s="6">
        <v>4</v>
      </c>
      <c r="B6" s="12" t="s">
        <v>12</v>
      </c>
      <c r="C6" s="34">
        <v>10</v>
      </c>
      <c r="D6" s="28">
        <v>51</v>
      </c>
      <c r="E6" s="30">
        <v>108</v>
      </c>
      <c r="F6" s="15"/>
      <c r="G6" s="6">
        <v>4</v>
      </c>
      <c r="H6" s="12" t="s">
        <v>16</v>
      </c>
      <c r="I6" s="29">
        <v>8</v>
      </c>
      <c r="J6" s="28">
        <v>35</v>
      </c>
      <c r="K6" s="30">
        <v>49</v>
      </c>
      <c r="L6" s="16" t="s">
        <v>11</v>
      </c>
      <c r="M6" s="16" t="s">
        <v>7</v>
      </c>
      <c r="P6" s="12" t="s">
        <v>9</v>
      </c>
      <c r="Q6" s="17">
        <v>43</v>
      </c>
    </row>
    <row r="7" spans="1:17" ht="18" thickBot="1">
      <c r="A7" s="6">
        <v>5</v>
      </c>
      <c r="B7" s="12" t="s">
        <v>18</v>
      </c>
      <c r="C7" s="34">
        <v>10</v>
      </c>
      <c r="D7" s="28">
        <v>48</v>
      </c>
      <c r="E7" s="30">
        <v>51</v>
      </c>
      <c r="F7" s="15"/>
      <c r="G7" s="6">
        <v>5</v>
      </c>
      <c r="H7" s="12" t="s">
        <v>19</v>
      </c>
      <c r="I7" s="29">
        <v>8</v>
      </c>
      <c r="J7" s="28">
        <v>33</v>
      </c>
      <c r="K7" s="30">
        <v>63</v>
      </c>
      <c r="L7" s="20"/>
      <c r="P7" s="12" t="s">
        <v>19</v>
      </c>
      <c r="Q7" s="17">
        <v>41</v>
      </c>
    </row>
    <row r="8" spans="1:17" ht="18" thickBot="1">
      <c r="A8" s="6">
        <v>6</v>
      </c>
      <c r="B8" s="12" t="s">
        <v>20</v>
      </c>
      <c r="C8" s="34">
        <v>10</v>
      </c>
      <c r="D8" s="28">
        <v>48</v>
      </c>
      <c r="E8" s="30">
        <v>51</v>
      </c>
      <c r="F8" s="15"/>
      <c r="G8" s="6">
        <v>6</v>
      </c>
      <c r="H8" s="12" t="s">
        <v>17</v>
      </c>
      <c r="I8" s="29">
        <v>8</v>
      </c>
      <c r="J8" s="28">
        <v>33</v>
      </c>
      <c r="K8" s="30">
        <v>59</v>
      </c>
      <c r="L8" s="20"/>
      <c r="P8" s="12" t="s">
        <v>17</v>
      </c>
      <c r="Q8" s="17">
        <v>40</v>
      </c>
    </row>
    <row r="9" spans="1:17" ht="18" thickBot="1">
      <c r="A9" s="6">
        <v>7</v>
      </c>
      <c r="B9" s="12" t="s">
        <v>10</v>
      </c>
      <c r="C9" s="34">
        <v>10</v>
      </c>
      <c r="D9" s="28">
        <v>49</v>
      </c>
      <c r="E9" s="30">
        <v>70</v>
      </c>
      <c r="F9" s="15"/>
      <c r="G9" s="6">
        <v>7</v>
      </c>
      <c r="H9" s="12" t="s">
        <v>21</v>
      </c>
      <c r="I9" s="29">
        <v>8</v>
      </c>
      <c r="J9" s="28">
        <v>32</v>
      </c>
      <c r="K9" s="30">
        <v>58</v>
      </c>
      <c r="L9" s="20"/>
      <c r="P9" s="12" t="s">
        <v>21</v>
      </c>
      <c r="Q9" s="17">
        <v>39</v>
      </c>
    </row>
    <row r="10" spans="1:17" ht="18" thickBot="1">
      <c r="A10" s="6">
        <v>8</v>
      </c>
      <c r="B10" s="12" t="s">
        <v>19</v>
      </c>
      <c r="C10" s="34">
        <v>10</v>
      </c>
      <c r="D10" s="28">
        <v>47</v>
      </c>
      <c r="E10" s="30">
        <v>75</v>
      </c>
      <c r="F10" s="15"/>
      <c r="G10" s="6">
        <v>8</v>
      </c>
      <c r="H10" s="12" t="s">
        <v>22</v>
      </c>
      <c r="I10" s="29">
        <v>8</v>
      </c>
      <c r="J10" s="28">
        <v>32</v>
      </c>
      <c r="K10" s="30">
        <v>56</v>
      </c>
      <c r="L10" s="20"/>
      <c r="P10" s="12" t="s">
        <v>22</v>
      </c>
      <c r="Q10" s="17">
        <v>38</v>
      </c>
    </row>
    <row r="11" spans="1:17" ht="18" thickBot="1">
      <c r="A11" s="6">
        <v>9</v>
      </c>
      <c r="B11" s="12" t="s">
        <v>23</v>
      </c>
      <c r="C11" s="34">
        <v>10</v>
      </c>
      <c r="D11" s="28">
        <v>46</v>
      </c>
      <c r="E11" s="30">
        <v>76</v>
      </c>
      <c r="F11" s="15"/>
      <c r="G11" s="6">
        <v>9</v>
      </c>
      <c r="H11" s="12" t="s">
        <v>23</v>
      </c>
      <c r="I11" s="29">
        <v>8</v>
      </c>
      <c r="J11" s="28">
        <v>32</v>
      </c>
      <c r="K11" s="30">
        <v>50</v>
      </c>
      <c r="L11" s="20"/>
      <c r="P11" s="12" t="s">
        <v>23</v>
      </c>
      <c r="Q11" s="17">
        <v>37</v>
      </c>
    </row>
    <row r="12" spans="1:17" ht="18" thickBot="1">
      <c r="A12" s="6">
        <v>10</v>
      </c>
      <c r="B12" s="12" t="s">
        <v>24</v>
      </c>
      <c r="C12" s="34">
        <v>10</v>
      </c>
      <c r="D12" s="28">
        <v>45</v>
      </c>
      <c r="E12" s="30">
        <v>46</v>
      </c>
      <c r="F12" s="15"/>
      <c r="G12" s="6">
        <v>10</v>
      </c>
      <c r="H12" s="12" t="s">
        <v>13</v>
      </c>
      <c r="I12" s="29">
        <v>8</v>
      </c>
      <c r="J12" s="28">
        <v>32</v>
      </c>
      <c r="K12" s="30">
        <v>45</v>
      </c>
      <c r="L12" s="20"/>
      <c r="P12" s="12" t="s">
        <v>13</v>
      </c>
      <c r="Q12" s="17">
        <v>36</v>
      </c>
    </row>
    <row r="13" spans="1:17" ht="18" thickBot="1">
      <c r="A13" s="6">
        <v>11</v>
      </c>
      <c r="B13" s="21" t="s">
        <v>25</v>
      </c>
      <c r="C13" s="34">
        <v>10</v>
      </c>
      <c r="D13" s="28">
        <v>44</v>
      </c>
      <c r="E13" s="30">
        <v>53</v>
      </c>
      <c r="F13" s="15"/>
      <c r="G13" s="6">
        <v>11</v>
      </c>
      <c r="H13" s="12" t="s">
        <v>24</v>
      </c>
      <c r="I13" s="29">
        <v>8</v>
      </c>
      <c r="J13" s="28">
        <v>31</v>
      </c>
      <c r="K13" s="30">
        <v>42</v>
      </c>
      <c r="L13" s="20"/>
      <c r="P13" s="12" t="s">
        <v>24</v>
      </c>
      <c r="Q13" s="17">
        <v>35</v>
      </c>
    </row>
    <row r="14" spans="1:17" ht="18" thickBot="1">
      <c r="A14" s="6">
        <v>12</v>
      </c>
      <c r="B14" s="12" t="s">
        <v>21</v>
      </c>
      <c r="C14" s="34">
        <v>10</v>
      </c>
      <c r="D14" s="28">
        <v>43</v>
      </c>
      <c r="E14" s="30">
        <v>70</v>
      </c>
      <c r="F14" s="15"/>
      <c r="G14" s="6">
        <v>12</v>
      </c>
      <c r="H14" s="21" t="s">
        <v>25</v>
      </c>
      <c r="I14" s="29">
        <v>8</v>
      </c>
      <c r="J14" s="28">
        <v>29</v>
      </c>
      <c r="K14" s="30">
        <v>45</v>
      </c>
      <c r="L14" s="20"/>
      <c r="P14" s="21" t="s">
        <v>25</v>
      </c>
      <c r="Q14" s="17">
        <v>34</v>
      </c>
    </row>
    <row r="15" spans="1:17" ht="18" thickBot="1">
      <c r="A15" s="6">
        <v>13</v>
      </c>
      <c r="B15" s="12" t="s">
        <v>16</v>
      </c>
      <c r="C15" s="34">
        <v>10</v>
      </c>
      <c r="D15" s="28">
        <v>43</v>
      </c>
      <c r="E15" s="30">
        <v>68</v>
      </c>
      <c r="F15" s="15"/>
      <c r="G15" s="6">
        <v>13</v>
      </c>
      <c r="H15" s="12" t="s">
        <v>26</v>
      </c>
      <c r="I15" s="29">
        <v>8</v>
      </c>
      <c r="J15" s="28">
        <v>28</v>
      </c>
      <c r="K15" s="30">
        <v>64</v>
      </c>
      <c r="L15" s="20"/>
      <c r="P15" s="12" t="s">
        <v>26</v>
      </c>
      <c r="Q15" s="17">
        <v>33</v>
      </c>
    </row>
    <row r="16" spans="1:17" ht="18" thickBot="1">
      <c r="A16" s="6">
        <v>14</v>
      </c>
      <c r="B16" s="12" t="s">
        <v>22</v>
      </c>
      <c r="C16" s="34">
        <v>10</v>
      </c>
      <c r="D16" s="28">
        <v>43</v>
      </c>
      <c r="E16" s="30">
        <v>65</v>
      </c>
      <c r="F16" s="15"/>
      <c r="G16" s="6">
        <v>14</v>
      </c>
      <c r="H16" s="12" t="s">
        <v>27</v>
      </c>
      <c r="I16" s="29">
        <v>8</v>
      </c>
      <c r="J16" s="28">
        <v>27</v>
      </c>
      <c r="K16" s="30">
        <v>60</v>
      </c>
      <c r="L16" s="20"/>
      <c r="P16" s="12" t="s">
        <v>27</v>
      </c>
      <c r="Q16" s="17">
        <v>32</v>
      </c>
    </row>
    <row r="17" spans="1:18" ht="18" thickBot="1">
      <c r="A17" s="6">
        <v>15</v>
      </c>
      <c r="B17" s="12" t="s">
        <v>27</v>
      </c>
      <c r="C17" s="34">
        <v>10</v>
      </c>
      <c r="D17" s="28">
        <v>43</v>
      </c>
      <c r="E17" s="30">
        <v>64</v>
      </c>
      <c r="F17" s="15"/>
      <c r="G17" s="6">
        <v>15</v>
      </c>
      <c r="H17" s="12" t="s">
        <v>18</v>
      </c>
      <c r="I17" s="29">
        <v>8</v>
      </c>
      <c r="J17" s="28">
        <v>24</v>
      </c>
      <c r="K17" s="30">
        <v>44</v>
      </c>
      <c r="L17" s="20"/>
      <c r="P17" s="12" t="s">
        <v>18</v>
      </c>
      <c r="Q17" s="17">
        <v>31</v>
      </c>
    </row>
    <row r="18" spans="1:18" ht="18" thickBot="1">
      <c r="A18" s="20">
        <v>16</v>
      </c>
      <c r="B18" s="12" t="s">
        <v>26</v>
      </c>
      <c r="C18" s="34">
        <v>10</v>
      </c>
      <c r="D18" s="28">
        <v>43</v>
      </c>
      <c r="E18" s="30">
        <v>60</v>
      </c>
      <c r="F18" s="15"/>
      <c r="G18" s="6">
        <v>16</v>
      </c>
      <c r="H18" s="12" t="s">
        <v>20</v>
      </c>
      <c r="I18" s="31">
        <v>8</v>
      </c>
      <c r="J18" s="32">
        <v>23</v>
      </c>
      <c r="K18" s="33">
        <v>45</v>
      </c>
      <c r="L18" s="20"/>
      <c r="P18" s="12" t="s">
        <v>20</v>
      </c>
      <c r="Q18" s="17">
        <v>30</v>
      </c>
    </row>
    <row r="19" spans="1:18" ht="18" thickBot="1">
      <c r="A19" s="6">
        <v>17</v>
      </c>
      <c r="B19" s="12" t="s">
        <v>28</v>
      </c>
      <c r="C19" s="34">
        <v>10</v>
      </c>
      <c r="D19" s="28">
        <v>42</v>
      </c>
      <c r="E19" s="30">
        <v>62</v>
      </c>
      <c r="F19" s="15"/>
      <c r="G19" s="7"/>
      <c r="H19" s="7"/>
      <c r="I19" s="7"/>
      <c r="J19" s="7"/>
      <c r="K19" s="7"/>
      <c r="L19" s="7"/>
      <c r="P19" s="12" t="s">
        <v>28</v>
      </c>
      <c r="Q19" s="26">
        <v>33</v>
      </c>
      <c r="R19" s="7" t="s">
        <v>29</v>
      </c>
    </row>
    <row r="20" spans="1:18" ht="24" thickBot="1">
      <c r="A20" s="6">
        <v>18</v>
      </c>
      <c r="B20" s="12" t="s">
        <v>30</v>
      </c>
      <c r="C20" s="34">
        <v>10</v>
      </c>
      <c r="D20" s="28">
        <v>41</v>
      </c>
      <c r="E20" s="30">
        <v>60</v>
      </c>
      <c r="F20" s="15"/>
      <c r="G20" s="7"/>
      <c r="H20" s="4" t="s">
        <v>31</v>
      </c>
      <c r="I20" s="15"/>
      <c r="J20" s="15"/>
      <c r="K20" s="7"/>
      <c r="L20" s="7"/>
      <c r="P20" s="12" t="s">
        <v>32</v>
      </c>
      <c r="Q20" s="26">
        <v>28</v>
      </c>
    </row>
    <row r="21" spans="1:18" ht="19" thickTop="1" thickBot="1">
      <c r="A21" s="6">
        <v>19</v>
      </c>
      <c r="B21" s="12" t="s">
        <v>33</v>
      </c>
      <c r="C21" s="34">
        <v>10</v>
      </c>
      <c r="D21" s="28">
        <v>40</v>
      </c>
      <c r="E21" s="30">
        <v>75</v>
      </c>
      <c r="F21" s="15"/>
      <c r="G21" s="6" t="s">
        <v>2</v>
      </c>
      <c r="H21" s="7" t="s">
        <v>3</v>
      </c>
      <c r="I21" s="37" t="s">
        <v>4</v>
      </c>
      <c r="J21" s="38" t="s">
        <v>4</v>
      </c>
      <c r="K21" s="39" t="s">
        <v>5</v>
      </c>
      <c r="L21" s="95" t="s">
        <v>6</v>
      </c>
      <c r="M21" s="10" t="s">
        <v>7</v>
      </c>
      <c r="P21" s="12" t="s">
        <v>30</v>
      </c>
      <c r="Q21" s="26">
        <v>29</v>
      </c>
      <c r="R21" s="7" t="s">
        <v>34</v>
      </c>
    </row>
    <row r="22" spans="1:18" ht="18" thickBot="1">
      <c r="A22" s="6">
        <v>20</v>
      </c>
      <c r="B22" s="12" t="s">
        <v>35</v>
      </c>
      <c r="C22" s="34">
        <v>10</v>
      </c>
      <c r="D22" s="28">
        <v>40</v>
      </c>
      <c r="E22" s="30">
        <v>47</v>
      </c>
      <c r="F22" s="15"/>
      <c r="G22" s="6">
        <v>1</v>
      </c>
      <c r="H22" s="12" t="s">
        <v>28</v>
      </c>
      <c r="I22" s="34">
        <v>8</v>
      </c>
      <c r="J22" s="35">
        <v>47</v>
      </c>
      <c r="K22" s="36">
        <v>62</v>
      </c>
      <c r="L22" s="16" t="s">
        <v>11</v>
      </c>
      <c r="M22" s="16" t="s">
        <v>7</v>
      </c>
      <c r="N22" s="16" t="s">
        <v>15</v>
      </c>
      <c r="P22" s="12" t="s">
        <v>35</v>
      </c>
      <c r="Q22" s="26">
        <v>26</v>
      </c>
    </row>
    <row r="23" spans="1:18" ht="18" thickBot="1">
      <c r="A23" s="6">
        <v>21</v>
      </c>
      <c r="B23" s="12" t="s">
        <v>32</v>
      </c>
      <c r="C23" s="34">
        <v>10</v>
      </c>
      <c r="D23" s="28">
        <v>39</v>
      </c>
      <c r="E23" s="30">
        <v>48</v>
      </c>
      <c r="F23" s="15"/>
      <c r="G23" s="6">
        <v>2</v>
      </c>
      <c r="H23" s="12" t="s">
        <v>32</v>
      </c>
      <c r="I23" s="29">
        <v>8</v>
      </c>
      <c r="J23" s="28">
        <v>46</v>
      </c>
      <c r="K23" s="30">
        <v>40</v>
      </c>
      <c r="L23" s="16" t="s">
        <v>14</v>
      </c>
      <c r="P23" s="12" t="s">
        <v>36</v>
      </c>
      <c r="Q23" s="26">
        <v>25</v>
      </c>
    </row>
    <row r="24" spans="1:18" ht="18" thickBot="1">
      <c r="A24" s="6">
        <v>22</v>
      </c>
      <c r="B24" s="12" t="s">
        <v>37</v>
      </c>
      <c r="C24" s="34">
        <v>10</v>
      </c>
      <c r="D24" s="28">
        <v>39</v>
      </c>
      <c r="E24" s="30">
        <v>43</v>
      </c>
      <c r="F24" s="15"/>
      <c r="G24" s="6">
        <v>3</v>
      </c>
      <c r="H24" s="12" t="s">
        <v>30</v>
      </c>
      <c r="I24" s="29">
        <v>8</v>
      </c>
      <c r="J24" s="28">
        <v>44</v>
      </c>
      <c r="K24" s="30">
        <v>57</v>
      </c>
      <c r="L24" s="16" t="s">
        <v>14</v>
      </c>
      <c r="M24" s="16" t="s">
        <v>7</v>
      </c>
      <c r="P24" s="12" t="s">
        <v>33</v>
      </c>
      <c r="Q24" s="26">
        <v>24</v>
      </c>
    </row>
    <row r="25" spans="1:18" ht="18" thickBot="1">
      <c r="A25" s="6">
        <v>23</v>
      </c>
      <c r="B25" s="12" t="s">
        <v>38</v>
      </c>
      <c r="C25" s="34">
        <v>10</v>
      </c>
      <c r="D25" s="28">
        <v>38</v>
      </c>
      <c r="E25" s="30">
        <v>56</v>
      </c>
      <c r="F25" s="15"/>
      <c r="G25" s="6">
        <v>4</v>
      </c>
      <c r="H25" s="12" t="s">
        <v>35</v>
      </c>
      <c r="I25" s="29">
        <v>8</v>
      </c>
      <c r="J25" s="28">
        <v>43</v>
      </c>
      <c r="K25" s="30">
        <v>49</v>
      </c>
      <c r="L25" s="16" t="s">
        <v>11</v>
      </c>
      <c r="P25" s="12" t="s">
        <v>39</v>
      </c>
      <c r="Q25" s="26">
        <v>23</v>
      </c>
    </row>
    <row r="26" spans="1:18" ht="18" thickBot="1">
      <c r="A26" s="6">
        <v>24</v>
      </c>
      <c r="B26" s="12" t="s">
        <v>36</v>
      </c>
      <c r="C26" s="34">
        <v>10</v>
      </c>
      <c r="D26" s="28">
        <v>37</v>
      </c>
      <c r="E26" s="30">
        <v>69</v>
      </c>
      <c r="F26" s="15"/>
      <c r="G26" s="6">
        <v>5</v>
      </c>
      <c r="H26" s="12" t="s">
        <v>36</v>
      </c>
      <c r="I26" s="29">
        <v>8</v>
      </c>
      <c r="J26" s="28">
        <v>39</v>
      </c>
      <c r="K26" s="30">
        <v>47</v>
      </c>
      <c r="L26" s="20"/>
      <c r="P26" s="12" t="s">
        <v>38</v>
      </c>
      <c r="Q26" s="26">
        <v>22</v>
      </c>
    </row>
    <row r="27" spans="1:18" ht="18" thickBot="1">
      <c r="A27" s="6">
        <v>25</v>
      </c>
      <c r="B27" s="12" t="s">
        <v>39</v>
      </c>
      <c r="C27" s="34">
        <v>10</v>
      </c>
      <c r="D27" s="28">
        <v>33</v>
      </c>
      <c r="E27" s="30">
        <v>39</v>
      </c>
      <c r="F27" s="15"/>
      <c r="G27" s="6">
        <v>6</v>
      </c>
      <c r="H27" s="12" t="s">
        <v>33</v>
      </c>
      <c r="I27" s="29">
        <v>8</v>
      </c>
      <c r="J27" s="28">
        <v>36</v>
      </c>
      <c r="K27" s="30">
        <v>43</v>
      </c>
      <c r="L27" s="20"/>
      <c r="P27" s="12" t="s">
        <v>40</v>
      </c>
      <c r="Q27" s="26">
        <v>21</v>
      </c>
    </row>
    <row r="28" spans="1:18" ht="18" thickBot="1">
      <c r="A28" s="6">
        <v>26</v>
      </c>
      <c r="B28" s="12" t="s">
        <v>41</v>
      </c>
      <c r="C28" s="34">
        <v>10</v>
      </c>
      <c r="D28" s="28">
        <v>30</v>
      </c>
      <c r="E28" s="30">
        <v>34</v>
      </c>
      <c r="F28" s="15"/>
      <c r="G28" s="6">
        <v>7</v>
      </c>
      <c r="H28" s="12" t="s">
        <v>39</v>
      </c>
      <c r="I28" s="29">
        <v>8</v>
      </c>
      <c r="J28" s="28">
        <v>33</v>
      </c>
      <c r="K28" s="30">
        <v>46</v>
      </c>
      <c r="L28" s="20"/>
      <c r="P28" s="12" t="s">
        <v>37</v>
      </c>
      <c r="Q28" s="26">
        <v>20</v>
      </c>
    </row>
    <row r="29" spans="1:18" ht="18" thickBot="1">
      <c r="A29" s="6">
        <v>27</v>
      </c>
      <c r="B29" s="12" t="s">
        <v>40</v>
      </c>
      <c r="C29" s="34">
        <v>10</v>
      </c>
      <c r="D29" s="28">
        <v>28</v>
      </c>
      <c r="E29" s="30">
        <v>43</v>
      </c>
      <c r="F29" s="15"/>
      <c r="G29" s="6">
        <v>8</v>
      </c>
      <c r="H29" s="12" t="s">
        <v>38</v>
      </c>
      <c r="I29" s="29">
        <v>8</v>
      </c>
      <c r="J29" s="28">
        <v>32</v>
      </c>
      <c r="K29" s="30">
        <v>44</v>
      </c>
      <c r="L29" s="20"/>
      <c r="P29" s="12" t="s">
        <v>42</v>
      </c>
      <c r="Q29" s="26">
        <v>20</v>
      </c>
    </row>
    <row r="30" spans="1:18" ht="18" thickBot="1">
      <c r="A30" s="6">
        <v>28</v>
      </c>
      <c r="B30" s="12" t="s">
        <v>42</v>
      </c>
      <c r="C30" s="34">
        <v>10</v>
      </c>
      <c r="D30" s="28">
        <v>27</v>
      </c>
      <c r="E30" s="30">
        <v>49</v>
      </c>
      <c r="F30" s="15"/>
      <c r="G30" s="6">
        <v>9</v>
      </c>
      <c r="H30" s="12" t="s">
        <v>40</v>
      </c>
      <c r="I30" s="29">
        <v>8</v>
      </c>
      <c r="J30" s="28">
        <v>31</v>
      </c>
      <c r="K30" s="30">
        <v>34</v>
      </c>
      <c r="L30" s="20"/>
      <c r="P30" s="12" t="s">
        <v>41</v>
      </c>
      <c r="Q30" s="26">
        <v>20</v>
      </c>
    </row>
    <row r="31" spans="1:18" ht="18" thickBot="1">
      <c r="A31" s="6">
        <v>29</v>
      </c>
      <c r="B31" s="12" t="s">
        <v>43</v>
      </c>
      <c r="C31" s="34">
        <v>10</v>
      </c>
      <c r="D31" s="28">
        <v>25</v>
      </c>
      <c r="E31" s="30">
        <v>40</v>
      </c>
      <c r="F31" s="15"/>
      <c r="G31" s="6">
        <v>10</v>
      </c>
      <c r="H31" s="12" t="s">
        <v>37</v>
      </c>
      <c r="I31" s="29">
        <v>8</v>
      </c>
      <c r="J31" s="28">
        <v>29</v>
      </c>
      <c r="K31" s="30">
        <v>26</v>
      </c>
      <c r="L31" s="20"/>
      <c r="P31" s="12" t="s">
        <v>44</v>
      </c>
      <c r="Q31" s="26">
        <v>20</v>
      </c>
    </row>
    <row r="32" spans="1:18" ht="18" thickBot="1">
      <c r="A32" s="6">
        <v>30</v>
      </c>
      <c r="B32" s="12" t="s">
        <v>44</v>
      </c>
      <c r="C32" s="34">
        <v>10</v>
      </c>
      <c r="D32" s="28">
        <v>20</v>
      </c>
      <c r="E32" s="30">
        <v>32</v>
      </c>
      <c r="F32" s="15"/>
      <c r="G32" s="6">
        <v>11</v>
      </c>
      <c r="H32" s="12" t="s">
        <v>42</v>
      </c>
      <c r="I32" s="29">
        <v>8</v>
      </c>
      <c r="J32" s="28">
        <v>27</v>
      </c>
      <c r="K32" s="30">
        <v>48</v>
      </c>
      <c r="L32" s="20"/>
      <c r="P32" s="12" t="s">
        <v>43</v>
      </c>
      <c r="Q32" s="26">
        <v>20</v>
      </c>
    </row>
    <row r="33" spans="1:17" ht="18" thickBot="1">
      <c r="A33" s="6">
        <v>31</v>
      </c>
      <c r="B33" s="12" t="s">
        <v>45</v>
      </c>
      <c r="C33" s="34">
        <v>10</v>
      </c>
      <c r="D33" s="28">
        <v>19</v>
      </c>
      <c r="E33" s="30">
        <v>43</v>
      </c>
      <c r="F33" s="15"/>
      <c r="G33" s="6">
        <v>12</v>
      </c>
      <c r="H33" s="12" t="s">
        <v>41</v>
      </c>
      <c r="I33" s="29">
        <v>8</v>
      </c>
      <c r="J33" s="28">
        <v>27</v>
      </c>
      <c r="K33" s="30">
        <v>38</v>
      </c>
      <c r="L33" s="20"/>
      <c r="P33" s="7" t="s">
        <v>46</v>
      </c>
      <c r="Q33" s="26">
        <v>20</v>
      </c>
    </row>
    <row r="34" spans="1:17" ht="18" thickBot="1">
      <c r="A34" s="6">
        <v>32</v>
      </c>
      <c r="B34" s="7" t="s">
        <v>46</v>
      </c>
      <c r="C34" s="40">
        <v>10</v>
      </c>
      <c r="D34" s="32">
        <v>19</v>
      </c>
      <c r="E34" s="33">
        <v>32</v>
      </c>
      <c r="F34" s="15"/>
      <c r="G34" s="6">
        <v>13</v>
      </c>
      <c r="H34" s="12" t="s">
        <v>44</v>
      </c>
      <c r="I34" s="29">
        <v>8</v>
      </c>
      <c r="J34" s="28">
        <v>23</v>
      </c>
      <c r="K34" s="30">
        <v>26</v>
      </c>
      <c r="L34" s="20"/>
      <c r="P34" s="12" t="s">
        <v>45</v>
      </c>
      <c r="Q34" s="27">
        <v>20</v>
      </c>
    </row>
    <row r="35" spans="1:17" ht="17">
      <c r="A35" s="6"/>
      <c r="B35" s="7"/>
      <c r="C35" s="7"/>
      <c r="D35" s="7"/>
      <c r="E35" s="7"/>
      <c r="F35" s="15"/>
      <c r="G35" s="6">
        <v>14</v>
      </c>
      <c r="H35" s="12" t="s">
        <v>43</v>
      </c>
      <c r="I35" s="29">
        <v>8</v>
      </c>
      <c r="J35" s="28">
        <v>20</v>
      </c>
      <c r="K35" s="30">
        <v>33</v>
      </c>
      <c r="L35" s="20"/>
    </row>
    <row r="36" spans="1:17" ht="17">
      <c r="A36" s="6"/>
      <c r="B36" s="7"/>
      <c r="C36" s="7"/>
      <c r="D36" s="7"/>
      <c r="E36" s="7"/>
      <c r="F36" s="15"/>
      <c r="G36" s="6">
        <v>15</v>
      </c>
      <c r="H36" s="7" t="s">
        <v>46</v>
      </c>
      <c r="I36" s="29">
        <v>8</v>
      </c>
      <c r="J36" s="28">
        <v>19</v>
      </c>
      <c r="K36" s="30">
        <v>19</v>
      </c>
      <c r="L36" s="20"/>
    </row>
    <row r="37" spans="1:17" ht="18" thickBot="1">
      <c r="A37" s="6"/>
      <c r="B37" s="7"/>
      <c r="C37" s="7"/>
      <c r="D37" s="7"/>
      <c r="E37" s="7"/>
      <c r="F37" s="15"/>
      <c r="G37" s="6">
        <v>16</v>
      </c>
      <c r="H37" s="12" t="s">
        <v>45</v>
      </c>
      <c r="I37" s="31">
        <v>8</v>
      </c>
      <c r="J37" s="32">
        <v>17</v>
      </c>
      <c r="K37" s="33">
        <v>35</v>
      </c>
      <c r="L37" s="20"/>
    </row>
    <row r="38" spans="1:17" ht="17">
      <c r="A38" s="3"/>
      <c r="B38" s="7"/>
      <c r="C38" s="7"/>
      <c r="D38" s="7"/>
      <c r="E38" s="7"/>
      <c r="F38" s="3"/>
      <c r="G38" s="3"/>
      <c r="H38" s="3"/>
      <c r="I38" s="3"/>
      <c r="J38" s="3"/>
      <c r="K38" s="3"/>
      <c r="L38" s="3"/>
    </row>
    <row r="39" spans="1:17" ht="24" thickBot="1">
      <c r="A39" s="89" t="s">
        <v>288</v>
      </c>
      <c r="B39" s="2"/>
      <c r="C39" s="3"/>
      <c r="D39" s="3"/>
      <c r="E39" s="3"/>
      <c r="F39" s="3"/>
      <c r="G39" s="96"/>
      <c r="H39" s="4" t="s">
        <v>1</v>
      </c>
      <c r="I39" s="5"/>
      <c r="J39" s="5"/>
      <c r="K39" s="3"/>
      <c r="P39" s="2"/>
    </row>
    <row r="40" spans="1:17" ht="19" thickTop="1" thickBot="1">
      <c r="A40" s="6" t="s">
        <v>2</v>
      </c>
      <c r="B40" s="7" t="s">
        <v>3</v>
      </c>
      <c r="C40" s="8" t="s">
        <v>47</v>
      </c>
      <c r="D40" s="91" t="s">
        <v>4</v>
      </c>
      <c r="E40" s="9" t="s">
        <v>5</v>
      </c>
      <c r="F40" s="7"/>
      <c r="G40" s="6" t="s">
        <v>2</v>
      </c>
      <c r="H40" s="7" t="s">
        <v>3</v>
      </c>
      <c r="I40" s="8" t="s">
        <v>47</v>
      </c>
      <c r="J40" s="91" t="s">
        <v>4</v>
      </c>
      <c r="K40" s="9" t="s">
        <v>5</v>
      </c>
      <c r="L40" s="10" t="s">
        <v>6</v>
      </c>
      <c r="M40" s="10" t="s">
        <v>7</v>
      </c>
      <c r="P40" s="7" t="s">
        <v>3</v>
      </c>
      <c r="Q40" s="11" t="s">
        <v>8</v>
      </c>
    </row>
    <row r="41" spans="1:17" ht="19" thickTop="1" thickBot="1">
      <c r="A41" s="6">
        <v>1</v>
      </c>
      <c r="B41" s="12" t="s">
        <v>83</v>
      </c>
      <c r="C41" s="13">
        <v>10</v>
      </c>
      <c r="D41" s="92">
        <v>61</v>
      </c>
      <c r="E41" s="14">
        <v>69</v>
      </c>
      <c r="F41" s="15"/>
      <c r="G41" s="6">
        <v>1</v>
      </c>
      <c r="H41" s="12" t="s">
        <v>200</v>
      </c>
      <c r="I41" s="13">
        <v>8</v>
      </c>
      <c r="J41" s="92">
        <v>45</v>
      </c>
      <c r="K41" s="14">
        <v>59</v>
      </c>
      <c r="L41" s="15" t="s">
        <v>11</v>
      </c>
      <c r="P41" s="12" t="s">
        <v>121</v>
      </c>
      <c r="Q41" s="17">
        <v>50</v>
      </c>
    </row>
    <row r="42" spans="1:17" ht="18" thickBot="1">
      <c r="A42" s="6">
        <v>2</v>
      </c>
      <c r="B42" s="7" t="s">
        <v>196</v>
      </c>
      <c r="C42" s="18">
        <v>10</v>
      </c>
      <c r="D42" s="93">
        <v>60</v>
      </c>
      <c r="E42" s="19">
        <v>54</v>
      </c>
      <c r="F42" s="15"/>
      <c r="G42" s="6">
        <v>2</v>
      </c>
      <c r="H42" s="12" t="s">
        <v>121</v>
      </c>
      <c r="I42" s="13">
        <v>8</v>
      </c>
      <c r="J42" s="93">
        <v>43</v>
      </c>
      <c r="K42" s="19">
        <v>55</v>
      </c>
      <c r="L42" s="15" t="s">
        <v>14</v>
      </c>
      <c r="M42" s="16" t="s">
        <v>7</v>
      </c>
      <c r="N42" s="16" t="s">
        <v>15</v>
      </c>
      <c r="P42" s="12" t="s">
        <v>196</v>
      </c>
      <c r="Q42" s="17">
        <v>47</v>
      </c>
    </row>
    <row r="43" spans="1:17" ht="18" thickBot="1">
      <c r="A43" s="6">
        <v>3</v>
      </c>
      <c r="B43" s="12" t="s">
        <v>200</v>
      </c>
      <c r="C43" s="18">
        <v>10</v>
      </c>
      <c r="D43" s="93">
        <v>56</v>
      </c>
      <c r="E43" s="19">
        <v>63</v>
      </c>
      <c r="F43" s="15"/>
      <c r="G43" s="6">
        <v>3</v>
      </c>
      <c r="H43" s="12" t="s">
        <v>186</v>
      </c>
      <c r="I43" s="13">
        <v>8</v>
      </c>
      <c r="J43" s="93">
        <v>39</v>
      </c>
      <c r="K43" s="19">
        <v>59</v>
      </c>
      <c r="L43" s="15" t="s">
        <v>14</v>
      </c>
      <c r="P43" s="12" t="s">
        <v>200</v>
      </c>
      <c r="Q43" s="17">
        <v>45</v>
      </c>
    </row>
    <row r="44" spans="1:17" ht="18" thickBot="1">
      <c r="A44" s="6">
        <v>4</v>
      </c>
      <c r="B44" s="15" t="s">
        <v>179</v>
      </c>
      <c r="C44" s="18">
        <v>10</v>
      </c>
      <c r="D44" s="93">
        <v>54</v>
      </c>
      <c r="E44" s="19">
        <v>50</v>
      </c>
      <c r="F44" s="15"/>
      <c r="G44" s="6">
        <v>4</v>
      </c>
      <c r="H44" s="12" t="s">
        <v>196</v>
      </c>
      <c r="I44" s="13">
        <v>8</v>
      </c>
      <c r="J44" s="93">
        <v>37</v>
      </c>
      <c r="K44" s="19">
        <v>44</v>
      </c>
      <c r="L44" s="15" t="s">
        <v>11</v>
      </c>
      <c r="M44" s="16" t="s">
        <v>7</v>
      </c>
      <c r="P44" s="12" t="s">
        <v>186</v>
      </c>
      <c r="Q44" s="17">
        <v>43</v>
      </c>
    </row>
    <row r="45" spans="1:17" ht="18" thickBot="1">
      <c r="A45" s="6">
        <v>5</v>
      </c>
      <c r="B45" s="12" t="s">
        <v>93</v>
      </c>
      <c r="C45" s="18">
        <v>10</v>
      </c>
      <c r="D45" s="93">
        <v>52</v>
      </c>
      <c r="E45" s="19">
        <v>60</v>
      </c>
      <c r="F45" s="15"/>
      <c r="G45" s="6">
        <v>5</v>
      </c>
      <c r="H45" s="12" t="s">
        <v>179</v>
      </c>
      <c r="I45" s="13">
        <v>8</v>
      </c>
      <c r="J45" s="93">
        <v>36</v>
      </c>
      <c r="K45" s="19">
        <v>43</v>
      </c>
      <c r="L45" s="6"/>
      <c r="P45" s="12" t="s">
        <v>179</v>
      </c>
      <c r="Q45" s="17">
        <v>41</v>
      </c>
    </row>
    <row r="46" spans="1:17" ht="18" thickBot="1">
      <c r="A46" s="6">
        <v>6</v>
      </c>
      <c r="B46" s="12" t="s">
        <v>121</v>
      </c>
      <c r="C46" s="18">
        <v>10</v>
      </c>
      <c r="D46" s="93">
        <v>52</v>
      </c>
      <c r="E46" s="19">
        <v>58</v>
      </c>
      <c r="F46" s="15"/>
      <c r="G46" s="6">
        <v>6</v>
      </c>
      <c r="H46" s="12" t="s">
        <v>83</v>
      </c>
      <c r="I46" s="13">
        <v>8</v>
      </c>
      <c r="J46" s="93">
        <v>35</v>
      </c>
      <c r="K46" s="19">
        <v>51</v>
      </c>
      <c r="L46" s="6"/>
      <c r="P46" s="12" t="s">
        <v>83</v>
      </c>
      <c r="Q46" s="17">
        <v>40</v>
      </c>
    </row>
    <row r="47" spans="1:17" ht="18" thickBot="1">
      <c r="A47" s="6">
        <v>7</v>
      </c>
      <c r="B47" s="12" t="s">
        <v>186</v>
      </c>
      <c r="C47" s="18">
        <v>10</v>
      </c>
      <c r="D47" s="93">
        <v>51</v>
      </c>
      <c r="E47" s="19">
        <v>59</v>
      </c>
      <c r="F47" s="15"/>
      <c r="G47" s="6">
        <v>7</v>
      </c>
      <c r="H47" s="12" t="s">
        <v>191</v>
      </c>
      <c r="I47" s="13">
        <v>8</v>
      </c>
      <c r="J47" s="93">
        <v>35</v>
      </c>
      <c r="K47" s="19">
        <v>35</v>
      </c>
      <c r="L47" s="6"/>
      <c r="P47" s="12" t="s">
        <v>191</v>
      </c>
      <c r="Q47" s="17">
        <v>39</v>
      </c>
    </row>
    <row r="48" spans="1:17" ht="18" thickBot="1">
      <c r="A48" s="6">
        <v>8</v>
      </c>
      <c r="B48" s="12" t="s">
        <v>215</v>
      </c>
      <c r="C48" s="18">
        <v>10</v>
      </c>
      <c r="D48" s="93">
        <v>49</v>
      </c>
      <c r="E48" s="19">
        <v>38</v>
      </c>
      <c r="F48" s="15"/>
      <c r="G48" s="6">
        <v>8</v>
      </c>
      <c r="H48" s="12" t="s">
        <v>215</v>
      </c>
      <c r="I48" s="13">
        <v>8</v>
      </c>
      <c r="J48" s="93">
        <v>33</v>
      </c>
      <c r="K48" s="19">
        <v>40</v>
      </c>
      <c r="L48" s="6"/>
      <c r="P48" s="12" t="s">
        <v>215</v>
      </c>
      <c r="Q48" s="17">
        <v>38</v>
      </c>
    </row>
    <row r="49" spans="1:18" ht="18" thickBot="1">
      <c r="A49" s="6">
        <v>9</v>
      </c>
      <c r="B49" s="12" t="s">
        <v>192</v>
      </c>
      <c r="C49" s="18">
        <v>10</v>
      </c>
      <c r="D49" s="93">
        <v>48</v>
      </c>
      <c r="E49" s="19">
        <v>44</v>
      </c>
      <c r="F49" s="15"/>
      <c r="G49" s="6">
        <v>9</v>
      </c>
      <c r="H49" s="12" t="s">
        <v>217</v>
      </c>
      <c r="I49" s="13">
        <v>8</v>
      </c>
      <c r="J49" s="93">
        <v>30</v>
      </c>
      <c r="K49" s="19">
        <v>52</v>
      </c>
      <c r="L49" s="6"/>
      <c r="P49" s="12" t="s">
        <v>217</v>
      </c>
      <c r="Q49" s="17">
        <v>37</v>
      </c>
    </row>
    <row r="50" spans="1:18" ht="18" thickBot="1">
      <c r="A50" s="6">
        <v>10</v>
      </c>
      <c r="B50" s="12" t="s">
        <v>217</v>
      </c>
      <c r="C50" s="18">
        <v>10</v>
      </c>
      <c r="D50" s="93">
        <v>45</v>
      </c>
      <c r="E50" s="19">
        <v>67</v>
      </c>
      <c r="F50" s="15"/>
      <c r="G50" s="6">
        <v>10</v>
      </c>
      <c r="H50" s="12" t="s">
        <v>93</v>
      </c>
      <c r="I50" s="13">
        <v>8</v>
      </c>
      <c r="J50" s="93">
        <v>27</v>
      </c>
      <c r="K50" s="19">
        <v>36</v>
      </c>
      <c r="L50" s="6"/>
      <c r="P50" s="12" t="s">
        <v>93</v>
      </c>
      <c r="Q50" s="17">
        <v>36</v>
      </c>
    </row>
    <row r="51" spans="1:18" ht="18" thickBot="1">
      <c r="A51" s="6">
        <v>11</v>
      </c>
      <c r="B51" s="12" t="s">
        <v>187</v>
      </c>
      <c r="C51" s="18">
        <v>10</v>
      </c>
      <c r="D51" s="93">
        <v>45</v>
      </c>
      <c r="E51" s="19">
        <v>38</v>
      </c>
      <c r="F51" s="15"/>
      <c r="G51" s="6">
        <v>11</v>
      </c>
      <c r="H51" s="12" t="s">
        <v>183</v>
      </c>
      <c r="I51" s="13">
        <v>8</v>
      </c>
      <c r="J51" s="93">
        <v>27</v>
      </c>
      <c r="K51" s="19">
        <v>26</v>
      </c>
      <c r="L51" s="6"/>
      <c r="P51" s="12" t="s">
        <v>183</v>
      </c>
      <c r="Q51" s="17">
        <v>35</v>
      </c>
    </row>
    <row r="52" spans="1:18" ht="18" thickBot="1">
      <c r="A52" s="6">
        <v>12</v>
      </c>
      <c r="B52" s="12" t="s">
        <v>181</v>
      </c>
      <c r="C52" s="18">
        <v>10</v>
      </c>
      <c r="D52" s="93">
        <v>44</v>
      </c>
      <c r="E52" s="19">
        <v>46</v>
      </c>
      <c r="F52" s="15"/>
      <c r="G52" s="6">
        <v>12</v>
      </c>
      <c r="H52" s="12" t="s">
        <v>192</v>
      </c>
      <c r="I52" s="13">
        <v>8</v>
      </c>
      <c r="J52" s="93">
        <v>22</v>
      </c>
      <c r="K52" s="19">
        <v>22</v>
      </c>
      <c r="L52" s="6"/>
      <c r="P52" s="12" t="s">
        <v>192</v>
      </c>
      <c r="Q52" s="17">
        <v>34</v>
      </c>
    </row>
    <row r="53" spans="1:18" ht="18" thickBot="1">
      <c r="A53" s="6">
        <v>13</v>
      </c>
      <c r="B53" s="12" t="s">
        <v>191</v>
      </c>
      <c r="C53" s="22">
        <v>10</v>
      </c>
      <c r="D53" s="97">
        <v>41</v>
      </c>
      <c r="E53" s="23">
        <v>49</v>
      </c>
      <c r="F53" s="15"/>
      <c r="G53" s="6">
        <v>13</v>
      </c>
      <c r="H53" s="12" t="s">
        <v>181</v>
      </c>
      <c r="I53" s="13">
        <v>8</v>
      </c>
      <c r="J53" s="97">
        <v>21</v>
      </c>
      <c r="K53" s="23">
        <v>22</v>
      </c>
      <c r="L53" s="6"/>
      <c r="P53" s="12" t="s">
        <v>181</v>
      </c>
      <c r="Q53" s="17">
        <v>33</v>
      </c>
    </row>
    <row r="54" spans="1:18" ht="18" thickBot="1">
      <c r="A54" s="6">
        <v>14</v>
      </c>
      <c r="B54" s="12" t="s">
        <v>183</v>
      </c>
      <c r="C54" s="18">
        <v>10</v>
      </c>
      <c r="D54" s="93">
        <v>41</v>
      </c>
      <c r="E54" s="19">
        <v>31</v>
      </c>
      <c r="F54" s="15"/>
      <c r="G54" s="6">
        <v>14</v>
      </c>
      <c r="H54" s="12" t="s">
        <v>187</v>
      </c>
      <c r="I54" s="24">
        <v>8</v>
      </c>
      <c r="J54" s="94">
        <v>18</v>
      </c>
      <c r="K54" s="25">
        <v>24</v>
      </c>
      <c r="L54" s="6"/>
      <c r="P54" s="12" t="s">
        <v>187</v>
      </c>
      <c r="Q54" s="17">
        <v>32</v>
      </c>
    </row>
    <row r="55" spans="1:18" ht="19" thickTop="1" thickBot="1">
      <c r="A55" s="6">
        <v>15</v>
      </c>
      <c r="B55" s="12" t="s">
        <v>185</v>
      </c>
      <c r="C55" s="18">
        <v>10</v>
      </c>
      <c r="D55" s="93">
        <v>41</v>
      </c>
      <c r="E55" s="19">
        <v>30</v>
      </c>
      <c r="F55" s="15"/>
      <c r="G55" s="7"/>
      <c r="H55" s="7"/>
      <c r="I55" s="7"/>
      <c r="J55" s="7"/>
      <c r="K55" s="7"/>
      <c r="L55" s="7"/>
      <c r="P55" s="12" t="s">
        <v>180</v>
      </c>
      <c r="Q55" s="17">
        <v>34</v>
      </c>
      <c r="R55" s="90" t="s">
        <v>29</v>
      </c>
    </row>
    <row r="56" spans="1:18" ht="24" thickBot="1">
      <c r="A56" s="20">
        <v>16</v>
      </c>
      <c r="B56" s="12" t="s">
        <v>232</v>
      </c>
      <c r="C56" s="18">
        <v>10</v>
      </c>
      <c r="D56" s="93">
        <v>36</v>
      </c>
      <c r="E56" s="19">
        <v>23</v>
      </c>
      <c r="F56" s="15"/>
      <c r="G56" s="7"/>
      <c r="H56" s="4" t="s">
        <v>31</v>
      </c>
      <c r="I56" s="15"/>
      <c r="J56" s="15"/>
      <c r="K56" s="7"/>
      <c r="L56" s="7"/>
      <c r="P56" s="12" t="s">
        <v>194</v>
      </c>
      <c r="Q56" s="17">
        <v>30</v>
      </c>
      <c r="R56" s="90"/>
    </row>
    <row r="57" spans="1:18" ht="19" thickTop="1" thickBot="1">
      <c r="A57" s="6">
        <v>17</v>
      </c>
      <c r="B57" s="12" t="s">
        <v>180</v>
      </c>
      <c r="C57" s="18">
        <v>10</v>
      </c>
      <c r="D57" s="93">
        <v>34</v>
      </c>
      <c r="E57" s="19">
        <v>40</v>
      </c>
      <c r="F57" s="15"/>
      <c r="G57" s="6" t="s">
        <v>2</v>
      </c>
      <c r="H57" s="7" t="s">
        <v>3</v>
      </c>
      <c r="I57" s="8" t="s">
        <v>4</v>
      </c>
      <c r="J57" s="91" t="s">
        <v>4</v>
      </c>
      <c r="K57" s="9" t="s">
        <v>5</v>
      </c>
      <c r="L57" s="10" t="s">
        <v>6</v>
      </c>
      <c r="M57" s="10" t="s">
        <v>7</v>
      </c>
      <c r="P57" s="12" t="s">
        <v>232</v>
      </c>
      <c r="Q57" s="26">
        <v>31</v>
      </c>
      <c r="R57" s="90" t="s">
        <v>34</v>
      </c>
    </row>
    <row r="58" spans="1:18" ht="19" thickTop="1" thickBot="1">
      <c r="A58" s="6">
        <v>18</v>
      </c>
      <c r="B58" s="12" t="s">
        <v>194</v>
      </c>
      <c r="C58" s="18">
        <v>10</v>
      </c>
      <c r="D58" s="93">
        <v>32</v>
      </c>
      <c r="E58" s="19">
        <v>42</v>
      </c>
      <c r="F58" s="15"/>
      <c r="G58" s="6">
        <v>1</v>
      </c>
      <c r="H58" s="12" t="s">
        <v>180</v>
      </c>
      <c r="I58" s="18">
        <v>8</v>
      </c>
      <c r="J58" s="93">
        <v>43</v>
      </c>
      <c r="K58" s="19">
        <v>32</v>
      </c>
      <c r="L58" s="15" t="s">
        <v>11</v>
      </c>
      <c r="M58" s="16" t="s">
        <v>7</v>
      </c>
      <c r="N58" s="16" t="s">
        <v>15</v>
      </c>
      <c r="P58" s="12" t="s">
        <v>184</v>
      </c>
      <c r="Q58" s="26">
        <v>28</v>
      </c>
    </row>
    <row r="59" spans="1:18" ht="18" thickBot="1">
      <c r="A59" s="6">
        <v>19</v>
      </c>
      <c r="B59" s="12" t="s">
        <v>184</v>
      </c>
      <c r="C59" s="18">
        <v>10</v>
      </c>
      <c r="D59" s="93">
        <v>29</v>
      </c>
      <c r="E59" s="19">
        <v>23</v>
      </c>
      <c r="F59" s="15"/>
      <c r="G59" s="6">
        <v>2</v>
      </c>
      <c r="H59" s="12" t="s">
        <v>194</v>
      </c>
      <c r="I59" s="18">
        <v>8</v>
      </c>
      <c r="J59" s="93">
        <v>40</v>
      </c>
      <c r="K59" s="19">
        <v>28</v>
      </c>
      <c r="L59" s="15" t="s">
        <v>14</v>
      </c>
      <c r="P59" s="12" t="s">
        <v>185</v>
      </c>
      <c r="Q59" s="26">
        <v>27</v>
      </c>
    </row>
    <row r="60" spans="1:18" ht="18" thickBot="1">
      <c r="A60" s="6">
        <v>20</v>
      </c>
      <c r="B60" s="12" t="s">
        <v>261</v>
      </c>
      <c r="C60" s="18">
        <v>10</v>
      </c>
      <c r="D60" s="93">
        <v>28</v>
      </c>
      <c r="E60" s="19">
        <v>17</v>
      </c>
      <c r="F60" s="15"/>
      <c r="G60" s="6">
        <v>3</v>
      </c>
      <c r="H60" s="12" t="s">
        <v>232</v>
      </c>
      <c r="I60" s="18">
        <v>8</v>
      </c>
      <c r="J60" s="93">
        <v>40</v>
      </c>
      <c r="K60" s="19">
        <v>21</v>
      </c>
      <c r="L60" s="15" t="s">
        <v>14</v>
      </c>
      <c r="M60" s="16" t="s">
        <v>7</v>
      </c>
      <c r="P60" s="12" t="s">
        <v>182</v>
      </c>
      <c r="Q60" s="26">
        <v>26</v>
      </c>
    </row>
    <row r="61" spans="1:18" ht="18" thickBot="1">
      <c r="A61" s="6">
        <v>21</v>
      </c>
      <c r="B61" s="12" t="s">
        <v>250</v>
      </c>
      <c r="C61" s="18">
        <v>10</v>
      </c>
      <c r="D61" s="93">
        <v>27</v>
      </c>
      <c r="E61" s="19">
        <v>23</v>
      </c>
      <c r="F61" s="15"/>
      <c r="G61" s="6">
        <v>4</v>
      </c>
      <c r="H61" s="12" t="s">
        <v>184</v>
      </c>
      <c r="I61" s="18">
        <v>8</v>
      </c>
      <c r="J61" s="93">
        <v>37</v>
      </c>
      <c r="K61" s="19">
        <v>28</v>
      </c>
      <c r="L61" s="15" t="s">
        <v>11</v>
      </c>
      <c r="P61" s="12" t="s">
        <v>250</v>
      </c>
      <c r="Q61" s="26">
        <v>25</v>
      </c>
    </row>
    <row r="62" spans="1:18" ht="18" thickBot="1">
      <c r="A62" s="6">
        <v>22</v>
      </c>
      <c r="B62" s="12" t="s">
        <v>253</v>
      </c>
      <c r="C62" s="18">
        <v>10</v>
      </c>
      <c r="D62" s="93">
        <v>23</v>
      </c>
      <c r="E62" s="19">
        <v>23</v>
      </c>
      <c r="F62" s="15"/>
      <c r="G62" s="6">
        <v>5</v>
      </c>
      <c r="H62" s="12" t="s">
        <v>185</v>
      </c>
      <c r="I62" s="18">
        <v>8</v>
      </c>
      <c r="J62" s="93">
        <v>36</v>
      </c>
      <c r="K62" s="19">
        <v>29</v>
      </c>
      <c r="L62" s="6"/>
      <c r="P62" s="12" t="s">
        <v>253</v>
      </c>
      <c r="Q62" s="26">
        <v>24</v>
      </c>
    </row>
    <row r="63" spans="1:18" ht="18" thickBot="1">
      <c r="A63" s="6">
        <v>23</v>
      </c>
      <c r="B63" s="12" t="s">
        <v>289</v>
      </c>
      <c r="C63" s="18">
        <v>10</v>
      </c>
      <c r="D63" s="93">
        <v>22</v>
      </c>
      <c r="E63" s="19">
        <v>27</v>
      </c>
      <c r="F63" s="15"/>
      <c r="G63" s="6">
        <v>6</v>
      </c>
      <c r="H63" s="12" t="s">
        <v>182</v>
      </c>
      <c r="I63" s="18">
        <v>8</v>
      </c>
      <c r="J63" s="93">
        <v>35</v>
      </c>
      <c r="K63" s="19">
        <v>26</v>
      </c>
      <c r="L63" s="6"/>
      <c r="P63" s="12" t="s">
        <v>256</v>
      </c>
      <c r="Q63" s="26">
        <v>23</v>
      </c>
    </row>
    <row r="64" spans="1:18" ht="18" thickBot="1">
      <c r="A64" s="6">
        <v>24</v>
      </c>
      <c r="B64" s="12" t="s">
        <v>256</v>
      </c>
      <c r="C64" s="18">
        <v>10</v>
      </c>
      <c r="D64" s="93">
        <v>21</v>
      </c>
      <c r="E64" s="19">
        <v>30</v>
      </c>
      <c r="F64" s="15"/>
      <c r="G64" s="6">
        <v>7</v>
      </c>
      <c r="H64" s="12" t="s">
        <v>250</v>
      </c>
      <c r="I64" s="18">
        <v>8</v>
      </c>
      <c r="J64" s="93">
        <v>31</v>
      </c>
      <c r="K64" s="19">
        <v>14</v>
      </c>
      <c r="L64" s="6"/>
      <c r="P64" s="12" t="s">
        <v>208</v>
      </c>
      <c r="Q64" s="26">
        <v>22</v>
      </c>
    </row>
    <row r="65" spans="1:17" ht="18" thickBot="1">
      <c r="A65" s="6">
        <v>25</v>
      </c>
      <c r="B65" s="12" t="s">
        <v>208</v>
      </c>
      <c r="C65" s="18">
        <v>10</v>
      </c>
      <c r="D65" s="93">
        <v>17</v>
      </c>
      <c r="E65" s="19">
        <v>19</v>
      </c>
      <c r="F65" s="15"/>
      <c r="G65" s="6">
        <v>8</v>
      </c>
      <c r="H65" s="12" t="s">
        <v>253</v>
      </c>
      <c r="I65" s="18">
        <v>8</v>
      </c>
      <c r="J65" s="93">
        <v>30</v>
      </c>
      <c r="K65" s="19">
        <v>20</v>
      </c>
      <c r="L65" s="6"/>
      <c r="P65" s="12" t="s">
        <v>261</v>
      </c>
      <c r="Q65" s="26">
        <v>21</v>
      </c>
    </row>
    <row r="66" spans="1:17" ht="18" thickBot="1">
      <c r="A66" s="6">
        <v>26</v>
      </c>
      <c r="B66" s="12" t="s">
        <v>263</v>
      </c>
      <c r="C66" s="24">
        <v>10</v>
      </c>
      <c r="D66" s="94">
        <v>13</v>
      </c>
      <c r="E66" s="25">
        <v>16</v>
      </c>
      <c r="F66" s="15"/>
      <c r="G66" s="6">
        <v>9</v>
      </c>
      <c r="H66" s="12" t="s">
        <v>256</v>
      </c>
      <c r="I66" s="18">
        <v>8</v>
      </c>
      <c r="J66" s="93">
        <v>30</v>
      </c>
      <c r="K66" s="19">
        <v>16</v>
      </c>
      <c r="L66" s="6"/>
      <c r="P66" s="12" t="s">
        <v>263</v>
      </c>
      <c r="Q66" s="26">
        <v>20</v>
      </c>
    </row>
    <row r="67" spans="1:17" ht="18" thickTop="1">
      <c r="A67" s="6"/>
      <c r="B67" s="7"/>
      <c r="C67" s="7"/>
      <c r="D67" s="7"/>
      <c r="E67" s="7"/>
      <c r="F67" s="15"/>
      <c r="G67" s="6">
        <v>10</v>
      </c>
      <c r="H67" s="12" t="s">
        <v>208</v>
      </c>
      <c r="I67" s="18">
        <v>8</v>
      </c>
      <c r="J67" s="93">
        <v>24</v>
      </c>
      <c r="K67" s="19">
        <v>21</v>
      </c>
      <c r="L67" s="6"/>
    </row>
    <row r="68" spans="1:17" ht="17">
      <c r="A68" s="6"/>
      <c r="B68" s="7"/>
      <c r="C68" s="7"/>
      <c r="D68" s="7"/>
      <c r="E68" s="7"/>
      <c r="F68" s="15"/>
      <c r="G68" s="6">
        <v>11</v>
      </c>
      <c r="H68" s="12" t="s">
        <v>261</v>
      </c>
      <c r="I68" s="18">
        <v>8</v>
      </c>
      <c r="J68" s="93">
        <v>22</v>
      </c>
      <c r="K68" s="19">
        <v>21</v>
      </c>
      <c r="L68" s="6"/>
    </row>
    <row r="69" spans="1:17" ht="18" thickBot="1">
      <c r="A69" s="6"/>
      <c r="B69" s="7"/>
      <c r="C69" s="7"/>
      <c r="D69" s="7"/>
      <c r="E69" s="7"/>
      <c r="F69" s="15"/>
      <c r="G69" s="6">
        <v>12</v>
      </c>
      <c r="H69" s="12" t="s">
        <v>263</v>
      </c>
      <c r="I69" s="24">
        <v>8</v>
      </c>
      <c r="J69" s="94">
        <v>19</v>
      </c>
      <c r="K69" s="25">
        <v>11</v>
      </c>
      <c r="L69" s="6"/>
    </row>
    <row r="70" spans="1:17" ht="16" thickTop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80" zoomScaleNormal="80" zoomScalePageLayoutView="80" workbookViewId="0">
      <selection sqref="A1:XFD1048576"/>
    </sheetView>
  </sheetViews>
  <sheetFormatPr baseColWidth="10" defaultColWidth="9.1640625" defaultRowHeight="15" x14ac:dyDescent="0"/>
  <cols>
    <col min="1" max="1" width="7" customWidth="1"/>
    <col min="2" max="2" width="23.6640625" bestFit="1" customWidth="1"/>
    <col min="3" max="3" width="14.5" customWidth="1"/>
    <col min="4" max="4" width="18.5" customWidth="1"/>
    <col min="5" max="5" width="16.33203125" bestFit="1" customWidth="1"/>
    <col min="8" max="8" width="19.83203125" bestFit="1" customWidth="1"/>
    <col min="9" max="9" width="16.5" bestFit="1" customWidth="1"/>
  </cols>
  <sheetData>
    <row r="1" spans="1:9" ht="26">
      <c r="A1" s="1" t="s">
        <v>290</v>
      </c>
      <c r="B1" s="2"/>
      <c r="C1" s="3"/>
      <c r="D1" s="3"/>
      <c r="E1" s="3"/>
    </row>
    <row r="2" spans="1:9" ht="27" thickBot="1">
      <c r="A2" s="1"/>
      <c r="B2" s="2"/>
      <c r="C2" s="3"/>
      <c r="D2" s="3"/>
      <c r="E2" s="3"/>
    </row>
    <row r="3" spans="1:9" ht="19" thickTop="1" thickBot="1">
      <c r="A3" s="6" t="s">
        <v>2</v>
      </c>
      <c r="B3" s="7" t="s">
        <v>3</v>
      </c>
      <c r="C3" s="11" t="s">
        <v>291</v>
      </c>
      <c r="D3" s="11" t="s">
        <v>292</v>
      </c>
      <c r="E3" s="98" t="s">
        <v>8</v>
      </c>
      <c r="H3" s="98" t="s">
        <v>293</v>
      </c>
      <c r="I3" s="98" t="s">
        <v>294</v>
      </c>
    </row>
    <row r="4" spans="1:9" ht="18" thickTop="1">
      <c r="A4" s="6">
        <v>1</v>
      </c>
      <c r="B4" s="12" t="s">
        <v>62</v>
      </c>
      <c r="C4" s="99">
        <v>112</v>
      </c>
      <c r="D4" s="100" t="s">
        <v>295</v>
      </c>
      <c r="E4" s="101">
        <v>50</v>
      </c>
      <c r="H4" s="102" t="s">
        <v>295</v>
      </c>
      <c r="I4" s="103">
        <v>400</v>
      </c>
    </row>
    <row r="5" spans="1:9" ht="17">
      <c r="A5" s="6">
        <v>2</v>
      </c>
      <c r="B5" s="12" t="s">
        <v>73</v>
      </c>
      <c r="C5" s="104">
        <v>105</v>
      </c>
      <c r="D5" s="58" t="s">
        <v>295</v>
      </c>
      <c r="E5" s="105">
        <v>47</v>
      </c>
      <c r="H5" s="102" t="s">
        <v>63</v>
      </c>
      <c r="I5" s="58">
        <v>374</v>
      </c>
    </row>
    <row r="6" spans="1:9" ht="17">
      <c r="A6" s="6">
        <v>3</v>
      </c>
      <c r="B6" s="12" t="s">
        <v>296</v>
      </c>
      <c r="C6" s="104">
        <v>104</v>
      </c>
      <c r="D6" s="58" t="s">
        <v>66</v>
      </c>
      <c r="E6" s="105">
        <v>45</v>
      </c>
      <c r="H6" s="102" t="s">
        <v>66</v>
      </c>
      <c r="I6" s="58">
        <v>330</v>
      </c>
    </row>
    <row r="7" spans="1:9" ht="17">
      <c r="A7" s="6">
        <v>4</v>
      </c>
      <c r="B7" s="12" t="s">
        <v>22</v>
      </c>
      <c r="C7" s="104">
        <v>96</v>
      </c>
      <c r="D7" s="58" t="s">
        <v>63</v>
      </c>
      <c r="E7" s="105">
        <v>43</v>
      </c>
      <c r="H7" s="102" t="s">
        <v>54</v>
      </c>
      <c r="I7" s="58">
        <v>301</v>
      </c>
    </row>
    <row r="8" spans="1:9" ht="17">
      <c r="A8" s="6">
        <v>5</v>
      </c>
      <c r="B8" s="12" t="s">
        <v>12</v>
      </c>
      <c r="C8" s="104">
        <v>95</v>
      </c>
      <c r="D8" s="58" t="s">
        <v>63</v>
      </c>
      <c r="E8" s="105">
        <v>41</v>
      </c>
      <c r="H8" s="102" t="s">
        <v>57</v>
      </c>
      <c r="I8" s="58">
        <v>267</v>
      </c>
    </row>
    <row r="9" spans="1:9" ht="18" thickBot="1">
      <c r="A9" s="6">
        <v>6</v>
      </c>
      <c r="B9" s="12" t="s">
        <v>88</v>
      </c>
      <c r="C9" s="104">
        <v>94</v>
      </c>
      <c r="D9" s="58" t="s">
        <v>295</v>
      </c>
      <c r="E9" s="105">
        <v>40</v>
      </c>
      <c r="H9" s="106" t="s">
        <v>64</v>
      </c>
      <c r="I9" s="107">
        <v>252</v>
      </c>
    </row>
    <row r="10" spans="1:9" ht="18" thickTop="1">
      <c r="A10" s="6">
        <v>7</v>
      </c>
      <c r="B10" s="12" t="s">
        <v>19</v>
      </c>
      <c r="C10" s="104">
        <v>93</v>
      </c>
      <c r="D10" s="58" t="s">
        <v>63</v>
      </c>
      <c r="E10" s="105">
        <v>39</v>
      </c>
    </row>
    <row r="11" spans="1:9" ht="17">
      <c r="A11" s="6">
        <v>7</v>
      </c>
      <c r="B11" s="12" t="s">
        <v>68</v>
      </c>
      <c r="C11" s="104">
        <v>93</v>
      </c>
      <c r="D11" s="58" t="s">
        <v>66</v>
      </c>
      <c r="E11" s="105">
        <v>39</v>
      </c>
    </row>
    <row r="12" spans="1:9" ht="17">
      <c r="A12" s="6">
        <v>7</v>
      </c>
      <c r="B12" s="12" t="s">
        <v>30</v>
      </c>
      <c r="C12" s="104">
        <v>93</v>
      </c>
      <c r="D12" s="58" t="s">
        <v>54</v>
      </c>
      <c r="E12" s="105">
        <v>39</v>
      </c>
    </row>
    <row r="13" spans="1:9" ht="17">
      <c r="A13" s="6">
        <v>10</v>
      </c>
      <c r="B13" s="12" t="s">
        <v>9</v>
      </c>
      <c r="C13" s="104">
        <v>90</v>
      </c>
      <c r="D13" s="58" t="s">
        <v>63</v>
      </c>
      <c r="E13" s="105">
        <v>36</v>
      </c>
    </row>
    <row r="14" spans="1:9" ht="17">
      <c r="A14" s="6">
        <v>11</v>
      </c>
      <c r="B14" s="21" t="s">
        <v>74</v>
      </c>
      <c r="C14" s="104">
        <v>89</v>
      </c>
      <c r="D14" s="58" t="s">
        <v>295</v>
      </c>
      <c r="E14" s="105">
        <v>35</v>
      </c>
    </row>
    <row r="15" spans="1:9" ht="17">
      <c r="A15" s="6">
        <v>12</v>
      </c>
      <c r="B15" s="12" t="s">
        <v>17</v>
      </c>
      <c r="C15" s="104">
        <v>83</v>
      </c>
      <c r="D15" s="58" t="s">
        <v>64</v>
      </c>
      <c r="E15" s="105">
        <v>34</v>
      </c>
    </row>
    <row r="16" spans="1:9" ht="17">
      <c r="A16" s="6">
        <v>13</v>
      </c>
      <c r="B16" s="12" t="s">
        <v>33</v>
      </c>
      <c r="C16" s="104">
        <v>82</v>
      </c>
      <c r="D16" s="58" t="s">
        <v>54</v>
      </c>
      <c r="E16" s="105">
        <v>33</v>
      </c>
    </row>
    <row r="17" spans="1:5" ht="17">
      <c r="A17" s="6">
        <v>14</v>
      </c>
      <c r="B17" s="12" t="s">
        <v>18</v>
      </c>
      <c r="C17" s="104">
        <v>78</v>
      </c>
      <c r="D17" s="58" t="s">
        <v>54</v>
      </c>
      <c r="E17" s="105">
        <v>32</v>
      </c>
    </row>
    <row r="18" spans="1:5" ht="17">
      <c r="A18" s="6">
        <v>15</v>
      </c>
      <c r="B18" s="12" t="s">
        <v>78</v>
      </c>
      <c r="C18" s="104">
        <v>72</v>
      </c>
      <c r="D18" s="58" t="s">
        <v>66</v>
      </c>
      <c r="E18" s="105">
        <v>31</v>
      </c>
    </row>
    <row r="19" spans="1:5" ht="17">
      <c r="A19" s="20">
        <v>16</v>
      </c>
      <c r="B19" s="108" t="s">
        <v>16</v>
      </c>
      <c r="C19" s="104">
        <v>71</v>
      </c>
      <c r="D19" s="58" t="s">
        <v>57</v>
      </c>
      <c r="E19" s="105">
        <v>30</v>
      </c>
    </row>
    <row r="20" spans="1:5" ht="17">
      <c r="A20" s="6">
        <v>17</v>
      </c>
      <c r="B20" s="12" t="s">
        <v>40</v>
      </c>
      <c r="C20" s="104">
        <v>69</v>
      </c>
      <c r="D20" s="58" t="s">
        <v>64</v>
      </c>
      <c r="E20" s="109">
        <v>29</v>
      </c>
    </row>
    <row r="21" spans="1:5" ht="17">
      <c r="A21" s="6">
        <v>18</v>
      </c>
      <c r="B21" s="12" t="s">
        <v>28</v>
      </c>
      <c r="C21" s="104">
        <v>68</v>
      </c>
      <c r="D21" s="58" t="s">
        <v>57</v>
      </c>
      <c r="E21" s="109">
        <v>28</v>
      </c>
    </row>
    <row r="22" spans="1:5" ht="17">
      <c r="A22" s="6">
        <v>19</v>
      </c>
      <c r="B22" s="12" t="s">
        <v>27</v>
      </c>
      <c r="C22" s="104">
        <v>65</v>
      </c>
      <c r="D22" s="58" t="s">
        <v>57</v>
      </c>
      <c r="E22" s="109">
        <v>27</v>
      </c>
    </row>
    <row r="23" spans="1:5" ht="17">
      <c r="A23" s="6">
        <v>20</v>
      </c>
      <c r="B23" s="12" t="s">
        <v>24</v>
      </c>
      <c r="C23" s="104">
        <v>62</v>
      </c>
      <c r="D23" s="58" t="s">
        <v>57</v>
      </c>
      <c r="E23" s="109">
        <v>26</v>
      </c>
    </row>
    <row r="24" spans="1:5" ht="17">
      <c r="A24" s="6">
        <v>21</v>
      </c>
      <c r="B24" s="12" t="s">
        <v>82</v>
      </c>
      <c r="C24" s="104">
        <v>61</v>
      </c>
      <c r="D24" s="58" t="s">
        <v>66</v>
      </c>
      <c r="E24" s="109">
        <v>25</v>
      </c>
    </row>
    <row r="25" spans="1:5" ht="17">
      <c r="A25" s="6">
        <v>22</v>
      </c>
      <c r="B25" s="12" t="s">
        <v>38</v>
      </c>
      <c r="C25" s="104">
        <v>51</v>
      </c>
      <c r="D25" s="58" t="s">
        <v>64</v>
      </c>
      <c r="E25" s="109">
        <v>24</v>
      </c>
    </row>
    <row r="26" spans="1:5" ht="17">
      <c r="A26" s="6">
        <v>23</v>
      </c>
      <c r="B26" s="12" t="s">
        <v>112</v>
      </c>
      <c r="C26" s="104">
        <v>49</v>
      </c>
      <c r="D26" s="58" t="s">
        <v>64</v>
      </c>
      <c r="E26" s="109">
        <v>23</v>
      </c>
    </row>
    <row r="27" spans="1:5" ht="18" thickBot="1">
      <c r="A27" s="6">
        <v>24</v>
      </c>
      <c r="B27" s="12" t="s">
        <v>39</v>
      </c>
      <c r="C27" s="110">
        <v>48</v>
      </c>
      <c r="D27" s="107" t="s">
        <v>54</v>
      </c>
      <c r="E27" s="111">
        <v>22</v>
      </c>
    </row>
    <row r="28" spans="1:5" ht="18" thickTop="1">
      <c r="A28" s="6"/>
      <c r="B28" s="7"/>
      <c r="C28" s="7"/>
      <c r="D28" s="7"/>
      <c r="E28" s="15"/>
    </row>
    <row r="29" spans="1:5" ht="17">
      <c r="A29" s="6"/>
      <c r="B29" s="7"/>
      <c r="C29" s="7"/>
      <c r="D29" s="7"/>
      <c r="E29" s="15"/>
    </row>
    <row r="30" spans="1:5" ht="17">
      <c r="A30" s="3"/>
      <c r="B30" s="7"/>
      <c r="C30" s="7"/>
      <c r="D30" s="7"/>
      <c r="E30" s="3"/>
    </row>
    <row r="31" spans="1:5" ht="17">
      <c r="A31" s="7"/>
      <c r="B31" s="7"/>
      <c r="C31" s="7"/>
      <c r="D31" s="7"/>
      <c r="E31" s="7"/>
    </row>
    <row r="32" spans="1:5" ht="17">
      <c r="A32" s="7"/>
      <c r="B32" s="7"/>
      <c r="C32" s="7"/>
      <c r="D32" s="7"/>
      <c r="E32" s="7"/>
    </row>
    <row r="33" spans="1:5" ht="17">
      <c r="A33" s="7"/>
      <c r="B33" s="7"/>
      <c r="C33" s="7"/>
      <c r="D33" s="7"/>
      <c r="E33" s="7"/>
    </row>
    <row r="34" spans="1:5" ht="17">
      <c r="A34" s="7"/>
      <c r="B34" s="7"/>
      <c r="C34" s="7"/>
      <c r="D34" s="7"/>
      <c r="E34" s="7"/>
    </row>
    <row r="35" spans="1:5" ht="17">
      <c r="A35" s="7"/>
      <c r="B35" s="7"/>
      <c r="C35" s="7"/>
      <c r="D35" s="7"/>
      <c r="E35" s="7"/>
    </row>
    <row r="36" spans="1:5" ht="17">
      <c r="A36" s="7"/>
      <c r="B36" s="7"/>
      <c r="C36" s="7"/>
      <c r="D36" s="7"/>
      <c r="E36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opLeftCell="A23" zoomScale="80" zoomScaleNormal="80" zoomScalePageLayoutView="80" workbookViewId="0">
      <selection activeCell="J35" sqref="J35"/>
    </sheetView>
  </sheetViews>
  <sheetFormatPr baseColWidth="10" defaultColWidth="9.1640625" defaultRowHeight="15" x14ac:dyDescent="0"/>
  <cols>
    <col min="1" max="1" width="4.83203125" customWidth="1"/>
    <col min="2" max="2" width="23.6640625" bestFit="1" customWidth="1"/>
    <col min="3" max="3" width="9.1640625" bestFit="1" customWidth="1"/>
    <col min="4" max="4" width="8.5" customWidth="1"/>
    <col min="5" max="5" width="5.83203125" customWidth="1"/>
    <col min="6" max="6" width="5.33203125" customWidth="1"/>
    <col min="7" max="7" width="23.6640625" bestFit="1" customWidth="1"/>
    <col min="8" max="8" width="9.1640625" bestFit="1" customWidth="1"/>
    <col min="9" max="9" width="8.33203125" customWidth="1"/>
    <col min="10" max="10" width="5.83203125" customWidth="1"/>
    <col min="11" max="11" width="5.5" customWidth="1"/>
    <col min="12" max="12" width="19.83203125" bestFit="1" customWidth="1"/>
    <col min="13" max="13" width="9.1640625" bestFit="1" customWidth="1"/>
    <col min="14" max="14" width="6.1640625" bestFit="1" customWidth="1"/>
    <col min="15" max="15" width="12.1640625" bestFit="1" customWidth="1"/>
    <col min="16" max="16" width="14.1640625" customWidth="1"/>
    <col min="17" max="17" width="5.5" customWidth="1"/>
    <col min="18" max="18" width="7.83203125" bestFit="1" customWidth="1"/>
    <col min="19" max="19" width="23.6640625" bestFit="1" customWidth="1"/>
    <col min="20" max="20" width="16.33203125" bestFit="1" customWidth="1"/>
    <col min="21" max="21" width="40.1640625" bestFit="1" customWidth="1"/>
  </cols>
  <sheetData>
    <row r="1" spans="1:21" ht="26">
      <c r="A1" s="1" t="s">
        <v>297</v>
      </c>
      <c r="B1" s="2"/>
      <c r="C1" s="3"/>
      <c r="D1" s="3"/>
      <c r="E1" s="3"/>
    </row>
    <row r="2" spans="1:21" ht="27" thickBot="1">
      <c r="A2" s="1"/>
      <c r="B2" s="112" t="s">
        <v>298</v>
      </c>
      <c r="C2" s="3"/>
      <c r="D2" s="3"/>
      <c r="E2" s="3"/>
      <c r="F2" s="3"/>
      <c r="G2" s="41" t="s">
        <v>299</v>
      </c>
      <c r="H2" s="5"/>
      <c r="I2" s="3"/>
      <c r="K2" s="3"/>
      <c r="L2" s="41" t="s">
        <v>300</v>
      </c>
      <c r="M2" s="5"/>
      <c r="N2" s="3"/>
      <c r="S2" s="41" t="s">
        <v>301</v>
      </c>
    </row>
    <row r="3" spans="1:21" ht="19" thickTop="1" thickBot="1">
      <c r="A3" s="113" t="s">
        <v>2</v>
      </c>
      <c r="B3" s="114" t="s">
        <v>3</v>
      </c>
      <c r="C3" s="115" t="s">
        <v>4</v>
      </c>
      <c r="D3" s="116" t="s">
        <v>5</v>
      </c>
      <c r="E3" s="7"/>
      <c r="F3" s="11" t="s">
        <v>2</v>
      </c>
      <c r="G3" s="98" t="s">
        <v>3</v>
      </c>
      <c r="H3" s="11" t="s">
        <v>4</v>
      </c>
      <c r="I3" s="11" t="s">
        <v>5</v>
      </c>
      <c r="K3" s="6" t="s">
        <v>2</v>
      </c>
      <c r="L3" s="7" t="s">
        <v>3</v>
      </c>
      <c r="M3" s="8" t="s">
        <v>4</v>
      </c>
      <c r="N3" s="9" t="s">
        <v>5</v>
      </c>
      <c r="O3" s="10" t="s">
        <v>7</v>
      </c>
      <c r="P3" s="10" t="s">
        <v>15</v>
      </c>
      <c r="R3" s="7" t="s">
        <v>51</v>
      </c>
      <c r="S3" s="7" t="s">
        <v>3</v>
      </c>
      <c r="T3" s="11" t="s">
        <v>8</v>
      </c>
    </row>
    <row r="4" spans="1:21" ht="19" thickTop="1" thickBot="1">
      <c r="A4" s="117"/>
      <c r="B4" s="118" t="s">
        <v>302</v>
      </c>
      <c r="C4" s="115"/>
      <c r="D4" s="116"/>
      <c r="E4" s="7"/>
      <c r="F4" s="117"/>
      <c r="G4" s="118" t="s">
        <v>302</v>
      </c>
      <c r="H4" s="115"/>
      <c r="I4" s="116"/>
      <c r="J4" s="16"/>
      <c r="K4" s="6">
        <v>1</v>
      </c>
      <c r="L4" s="12" t="s">
        <v>12</v>
      </c>
      <c r="M4" s="13">
        <v>18</v>
      </c>
      <c r="N4" s="14">
        <v>42</v>
      </c>
      <c r="O4" s="16" t="s">
        <v>7</v>
      </c>
      <c r="P4" s="16" t="s">
        <v>15</v>
      </c>
      <c r="Q4" s="16"/>
      <c r="R4" s="6">
        <v>1</v>
      </c>
      <c r="S4" s="12" t="s">
        <v>12</v>
      </c>
      <c r="T4" s="17">
        <v>50</v>
      </c>
    </row>
    <row r="5" spans="1:21" ht="18" thickBot="1">
      <c r="A5" s="119">
        <v>1</v>
      </c>
      <c r="B5" s="12" t="s">
        <v>30</v>
      </c>
      <c r="C5" s="13">
        <v>50</v>
      </c>
      <c r="D5" s="14">
        <v>53</v>
      </c>
      <c r="E5" s="15"/>
      <c r="F5" s="119">
        <v>1</v>
      </c>
      <c r="G5" s="12" t="s">
        <v>30</v>
      </c>
      <c r="H5" s="13">
        <v>50</v>
      </c>
      <c r="I5" s="14"/>
      <c r="K5" s="6">
        <v>2</v>
      </c>
      <c r="L5" s="12" t="s">
        <v>62</v>
      </c>
      <c r="M5" s="18">
        <v>17</v>
      </c>
      <c r="N5" s="19">
        <v>28</v>
      </c>
      <c r="O5" s="16" t="s">
        <v>7</v>
      </c>
      <c r="P5" s="16"/>
      <c r="R5" s="6">
        <v>2</v>
      </c>
      <c r="S5" s="12" t="s">
        <v>62</v>
      </c>
      <c r="T5" s="17">
        <v>47</v>
      </c>
    </row>
    <row r="6" spans="1:21" ht="18" thickBot="1">
      <c r="A6" s="119">
        <v>2</v>
      </c>
      <c r="B6" s="12" t="s">
        <v>12</v>
      </c>
      <c r="C6" s="18">
        <v>49</v>
      </c>
      <c r="D6" s="19">
        <v>59</v>
      </c>
      <c r="E6" s="15"/>
      <c r="F6" s="119">
        <v>2</v>
      </c>
      <c r="G6" s="12" t="s">
        <v>62</v>
      </c>
      <c r="H6" s="18">
        <v>48</v>
      </c>
      <c r="I6" s="19"/>
      <c r="K6" s="6">
        <v>3</v>
      </c>
      <c r="L6" s="12" t="s">
        <v>30</v>
      </c>
      <c r="M6" s="18">
        <v>10</v>
      </c>
      <c r="N6" s="19">
        <v>22</v>
      </c>
      <c r="O6" s="16"/>
      <c r="R6" s="6">
        <v>3</v>
      </c>
      <c r="S6" s="12" t="s">
        <v>30</v>
      </c>
      <c r="T6" s="17">
        <v>45</v>
      </c>
    </row>
    <row r="7" spans="1:21" ht="18" thickBot="1">
      <c r="A7" s="119">
        <v>3</v>
      </c>
      <c r="B7" s="12" t="s">
        <v>303</v>
      </c>
      <c r="C7" s="18">
        <v>46</v>
      </c>
      <c r="D7" s="19">
        <v>41</v>
      </c>
      <c r="E7" s="15"/>
      <c r="F7" s="119">
        <v>3</v>
      </c>
      <c r="G7" s="12" t="s">
        <v>33</v>
      </c>
      <c r="H7" s="18">
        <v>43</v>
      </c>
      <c r="I7" s="19"/>
      <c r="K7" s="6">
        <v>4</v>
      </c>
      <c r="L7" s="12" t="s">
        <v>33</v>
      </c>
      <c r="M7" s="24">
        <v>3</v>
      </c>
      <c r="N7" s="25">
        <v>28</v>
      </c>
      <c r="O7" s="16"/>
      <c r="P7" s="16"/>
      <c r="R7" s="6">
        <v>4</v>
      </c>
      <c r="S7" s="12" t="s">
        <v>33</v>
      </c>
      <c r="T7" s="17">
        <v>43</v>
      </c>
    </row>
    <row r="8" spans="1:21" ht="19" thickTop="1" thickBot="1">
      <c r="A8" s="119">
        <v>4</v>
      </c>
      <c r="B8" s="12" t="s">
        <v>81</v>
      </c>
      <c r="C8" s="18">
        <v>44</v>
      </c>
      <c r="D8" s="19">
        <v>39</v>
      </c>
      <c r="E8" s="15"/>
      <c r="F8" s="119">
        <v>4</v>
      </c>
      <c r="G8" s="12" t="s">
        <v>12</v>
      </c>
      <c r="H8" s="18">
        <v>42</v>
      </c>
      <c r="I8" s="19"/>
      <c r="R8" s="6">
        <v>5</v>
      </c>
      <c r="S8" s="12" t="s">
        <v>19</v>
      </c>
      <c r="T8" s="17">
        <v>41</v>
      </c>
    </row>
    <row r="9" spans="1:21" ht="18" thickBot="1">
      <c r="A9" s="119">
        <v>5</v>
      </c>
      <c r="B9" s="12" t="s">
        <v>41</v>
      </c>
      <c r="C9" s="18">
        <v>43</v>
      </c>
      <c r="D9" s="19">
        <v>46</v>
      </c>
      <c r="E9" s="15"/>
      <c r="F9" s="119">
        <v>5</v>
      </c>
      <c r="G9" s="12" t="s">
        <v>19</v>
      </c>
      <c r="H9" s="18">
        <v>36</v>
      </c>
      <c r="I9" s="19"/>
      <c r="R9" s="6">
        <v>6</v>
      </c>
      <c r="S9" s="12" t="s">
        <v>32</v>
      </c>
      <c r="T9" s="17">
        <v>41</v>
      </c>
    </row>
    <row r="10" spans="1:21" ht="18" thickBot="1">
      <c r="A10" s="119">
        <v>6</v>
      </c>
      <c r="B10" s="12" t="s">
        <v>16</v>
      </c>
      <c r="C10" s="18">
        <v>41</v>
      </c>
      <c r="D10" s="19">
        <v>63</v>
      </c>
      <c r="E10" s="15"/>
      <c r="F10" s="119">
        <v>6</v>
      </c>
      <c r="G10" s="12" t="s">
        <v>32</v>
      </c>
      <c r="H10" s="18">
        <v>36</v>
      </c>
      <c r="I10" s="19"/>
      <c r="R10" s="6">
        <v>7</v>
      </c>
      <c r="S10" s="21" t="s">
        <v>9</v>
      </c>
      <c r="T10" s="17">
        <v>39</v>
      </c>
    </row>
    <row r="11" spans="1:21" ht="18" thickBot="1">
      <c r="A11" s="119">
        <v>7</v>
      </c>
      <c r="B11" s="12" t="s">
        <v>13</v>
      </c>
      <c r="C11" s="18">
        <v>37</v>
      </c>
      <c r="D11" s="19">
        <v>56</v>
      </c>
      <c r="E11" s="15"/>
      <c r="F11" s="119">
        <v>7</v>
      </c>
      <c r="G11" s="21" t="s">
        <v>9</v>
      </c>
      <c r="H11" s="18">
        <v>33</v>
      </c>
      <c r="I11" s="19"/>
      <c r="R11" s="6">
        <v>8</v>
      </c>
      <c r="S11" s="12" t="s">
        <v>21</v>
      </c>
      <c r="T11" s="17">
        <v>38</v>
      </c>
    </row>
    <row r="12" spans="1:21" ht="18" thickBot="1">
      <c r="A12" s="119">
        <v>8</v>
      </c>
      <c r="B12" s="12" t="s">
        <v>10</v>
      </c>
      <c r="C12" s="18">
        <v>34</v>
      </c>
      <c r="D12" s="19">
        <v>54</v>
      </c>
      <c r="E12" s="15"/>
      <c r="F12" s="119">
        <v>8</v>
      </c>
      <c r="G12" s="12" t="s">
        <v>21</v>
      </c>
      <c r="H12" s="18">
        <v>31</v>
      </c>
      <c r="I12" s="19"/>
      <c r="R12" s="6">
        <v>9</v>
      </c>
      <c r="S12" s="12" t="s">
        <v>35</v>
      </c>
      <c r="T12" s="17">
        <v>37</v>
      </c>
    </row>
    <row r="13" spans="1:21" ht="18" thickBot="1">
      <c r="A13" s="120">
        <v>9</v>
      </c>
      <c r="B13" s="121" t="s">
        <v>25</v>
      </c>
      <c r="C13" s="24">
        <v>12</v>
      </c>
      <c r="D13" s="25">
        <v>29</v>
      </c>
      <c r="E13" s="15"/>
      <c r="F13" s="119">
        <v>9</v>
      </c>
      <c r="G13" s="12" t="s">
        <v>35</v>
      </c>
      <c r="H13" s="18">
        <v>25</v>
      </c>
      <c r="I13" s="19"/>
      <c r="R13" s="6">
        <v>10</v>
      </c>
      <c r="S13" s="12" t="s">
        <v>303</v>
      </c>
      <c r="T13" s="17">
        <v>36</v>
      </c>
    </row>
    <row r="14" spans="1:21" ht="19" thickTop="1" thickBot="1">
      <c r="A14" s="117"/>
      <c r="B14" s="122" t="s">
        <v>304</v>
      </c>
      <c r="C14" s="123"/>
      <c r="D14" s="47"/>
      <c r="E14" s="15"/>
      <c r="F14" s="120">
        <v>10</v>
      </c>
      <c r="G14" s="121" t="s">
        <v>303</v>
      </c>
      <c r="H14" s="24">
        <v>22</v>
      </c>
      <c r="I14" s="25"/>
      <c r="R14" s="6">
        <v>11</v>
      </c>
      <c r="S14" s="12" t="s">
        <v>18</v>
      </c>
      <c r="T14" s="17">
        <v>38</v>
      </c>
      <c r="U14" s="3" t="s">
        <v>305</v>
      </c>
    </row>
    <row r="15" spans="1:21" ht="19" thickTop="1" thickBot="1">
      <c r="A15" s="119">
        <v>10</v>
      </c>
      <c r="B15" s="21" t="s">
        <v>9</v>
      </c>
      <c r="C15" s="18">
        <v>57</v>
      </c>
      <c r="D15" s="19">
        <v>81</v>
      </c>
      <c r="E15" s="15"/>
      <c r="F15" s="7"/>
      <c r="G15" s="7"/>
      <c r="H15" s="7"/>
      <c r="I15" s="7"/>
      <c r="R15" s="6">
        <v>12</v>
      </c>
      <c r="S15" s="12" t="s">
        <v>27</v>
      </c>
      <c r="T15" s="17">
        <v>36</v>
      </c>
      <c r="U15" s="3" t="s">
        <v>306</v>
      </c>
    </row>
    <row r="16" spans="1:21" ht="25" thickTop="1" thickBot="1">
      <c r="A16" s="119">
        <v>11</v>
      </c>
      <c r="B16" s="12" t="s">
        <v>33</v>
      </c>
      <c r="C16" s="18">
        <v>52</v>
      </c>
      <c r="D16" s="19">
        <v>66</v>
      </c>
      <c r="E16" s="15"/>
      <c r="F16" s="117"/>
      <c r="G16" s="118" t="s">
        <v>304</v>
      </c>
      <c r="H16" s="115"/>
      <c r="I16" s="116"/>
      <c r="J16" s="16"/>
      <c r="K16" s="3"/>
      <c r="L16" s="41" t="s">
        <v>300</v>
      </c>
      <c r="M16" s="5"/>
      <c r="N16" s="3"/>
      <c r="R16" s="6">
        <v>13</v>
      </c>
      <c r="S16" s="12" t="s">
        <v>16</v>
      </c>
      <c r="T16" s="17">
        <v>33</v>
      </c>
    </row>
    <row r="17" spans="1:21" ht="19" thickTop="1" thickBot="1">
      <c r="A17" s="119">
        <v>12</v>
      </c>
      <c r="B17" s="12" t="s">
        <v>19</v>
      </c>
      <c r="C17" s="22">
        <v>49</v>
      </c>
      <c r="D17" s="23">
        <v>65</v>
      </c>
      <c r="E17" s="15"/>
      <c r="F17" s="119">
        <v>1</v>
      </c>
      <c r="G17" s="12" t="s">
        <v>27</v>
      </c>
      <c r="H17" s="13">
        <v>50</v>
      </c>
      <c r="I17" s="14">
        <v>96</v>
      </c>
      <c r="K17" s="6" t="s">
        <v>2</v>
      </c>
      <c r="L17" s="7" t="s">
        <v>3</v>
      </c>
      <c r="M17" s="8" t="s">
        <v>4</v>
      </c>
      <c r="N17" s="9" t="s">
        <v>5</v>
      </c>
      <c r="O17" s="10" t="s">
        <v>6</v>
      </c>
      <c r="P17" s="10" t="s">
        <v>15</v>
      </c>
      <c r="Q17" s="16"/>
      <c r="R17" s="6">
        <v>14</v>
      </c>
      <c r="S17" s="12" t="s">
        <v>17</v>
      </c>
      <c r="T17" s="17">
        <v>32</v>
      </c>
    </row>
    <row r="18" spans="1:21" ht="19" thickTop="1" thickBot="1">
      <c r="A18" s="119">
        <v>13</v>
      </c>
      <c r="B18" s="12" t="s">
        <v>21</v>
      </c>
      <c r="C18" s="18">
        <v>44</v>
      </c>
      <c r="D18" s="19">
        <v>60</v>
      </c>
      <c r="E18" s="15"/>
      <c r="F18" s="119">
        <v>2</v>
      </c>
      <c r="G18" s="12" t="s">
        <v>17</v>
      </c>
      <c r="H18" s="18">
        <v>44</v>
      </c>
      <c r="I18" s="19">
        <v>89</v>
      </c>
      <c r="K18" s="6">
        <v>1</v>
      </c>
      <c r="L18" s="12" t="s">
        <v>27</v>
      </c>
      <c r="M18" s="13">
        <v>15</v>
      </c>
      <c r="N18" s="14">
        <v>32</v>
      </c>
      <c r="O18" s="16" t="s">
        <v>7</v>
      </c>
      <c r="R18" s="6">
        <v>15</v>
      </c>
      <c r="S18" s="108" t="s">
        <v>13</v>
      </c>
      <c r="T18" s="17">
        <v>31</v>
      </c>
    </row>
    <row r="19" spans="1:21" ht="18" thickBot="1">
      <c r="A19" s="119">
        <v>14</v>
      </c>
      <c r="B19" s="12" t="s">
        <v>24</v>
      </c>
      <c r="C19" s="18">
        <v>42</v>
      </c>
      <c r="D19" s="19">
        <v>38</v>
      </c>
      <c r="E19" s="15"/>
      <c r="F19" s="119">
        <v>3</v>
      </c>
      <c r="G19" s="12" t="s">
        <v>16</v>
      </c>
      <c r="H19" s="18">
        <v>40</v>
      </c>
      <c r="I19" s="19">
        <v>80</v>
      </c>
      <c r="K19" s="6">
        <v>2</v>
      </c>
      <c r="L19" s="12" t="s">
        <v>18</v>
      </c>
      <c r="M19" s="18">
        <v>12</v>
      </c>
      <c r="N19" s="19">
        <v>25</v>
      </c>
      <c r="O19" s="16" t="s">
        <v>7</v>
      </c>
      <c r="P19" s="16" t="s">
        <v>15</v>
      </c>
      <c r="R19" s="6">
        <v>16</v>
      </c>
      <c r="S19" s="12" t="s">
        <v>81</v>
      </c>
      <c r="T19" s="17">
        <v>30</v>
      </c>
    </row>
    <row r="20" spans="1:21" ht="18" thickBot="1">
      <c r="A20" s="119">
        <v>15</v>
      </c>
      <c r="B20" s="108" t="s">
        <v>18</v>
      </c>
      <c r="C20" s="18">
        <v>37</v>
      </c>
      <c r="D20" s="19">
        <v>46</v>
      </c>
      <c r="E20" s="15"/>
      <c r="F20" s="119">
        <v>4</v>
      </c>
      <c r="G20" s="12" t="s">
        <v>18</v>
      </c>
      <c r="H20" s="18">
        <v>37</v>
      </c>
      <c r="I20" s="19">
        <v>83</v>
      </c>
      <c r="K20" s="6">
        <v>3</v>
      </c>
      <c r="L20" s="12" t="s">
        <v>16</v>
      </c>
      <c r="M20" s="18">
        <v>11</v>
      </c>
      <c r="N20" s="19">
        <v>22</v>
      </c>
      <c r="O20" s="16"/>
      <c r="R20" s="6">
        <v>17</v>
      </c>
      <c r="S20" s="12" t="s">
        <v>38</v>
      </c>
      <c r="T20" s="26">
        <v>29</v>
      </c>
      <c r="U20" s="7"/>
    </row>
    <row r="21" spans="1:21" ht="18" thickBot="1">
      <c r="A21" s="119">
        <v>16</v>
      </c>
      <c r="B21" s="12" t="s">
        <v>28</v>
      </c>
      <c r="C21" s="13">
        <v>31</v>
      </c>
      <c r="D21" s="14">
        <v>45</v>
      </c>
      <c r="E21" s="15"/>
      <c r="F21" s="119">
        <v>5</v>
      </c>
      <c r="G21" s="108" t="s">
        <v>13</v>
      </c>
      <c r="H21" s="18">
        <v>35</v>
      </c>
      <c r="I21" s="19"/>
      <c r="K21" s="6">
        <v>4</v>
      </c>
      <c r="L21" s="12" t="s">
        <v>17</v>
      </c>
      <c r="M21" s="24">
        <v>10</v>
      </c>
      <c r="N21" s="25">
        <v>30</v>
      </c>
      <c r="O21" s="16"/>
      <c r="P21" s="16"/>
      <c r="R21" s="6">
        <v>18</v>
      </c>
      <c r="S21" s="12" t="s">
        <v>74</v>
      </c>
      <c r="T21" s="26">
        <v>28</v>
      </c>
    </row>
    <row r="22" spans="1:21" ht="19" thickTop="1" thickBot="1">
      <c r="A22" s="119">
        <v>17</v>
      </c>
      <c r="B22" s="12" t="s">
        <v>74</v>
      </c>
      <c r="C22" s="18">
        <v>31</v>
      </c>
      <c r="D22" s="19">
        <v>31</v>
      </c>
      <c r="E22" s="124"/>
      <c r="F22" s="119">
        <v>6</v>
      </c>
      <c r="G22" s="12" t="s">
        <v>81</v>
      </c>
      <c r="H22" s="18">
        <v>34</v>
      </c>
      <c r="I22" s="19">
        <v>80</v>
      </c>
      <c r="R22" s="6">
        <v>19</v>
      </c>
      <c r="S22" s="12" t="s">
        <v>41</v>
      </c>
      <c r="T22" s="26">
        <v>27</v>
      </c>
      <c r="U22" s="7"/>
    </row>
    <row r="23" spans="1:21" ht="18" thickBot="1">
      <c r="A23" s="120">
        <v>18</v>
      </c>
      <c r="B23" s="121" t="s">
        <v>79</v>
      </c>
      <c r="C23" s="24">
        <v>15</v>
      </c>
      <c r="D23" s="25">
        <v>36</v>
      </c>
      <c r="E23" s="15"/>
      <c r="F23" s="119">
        <v>7</v>
      </c>
      <c r="G23" s="12" t="s">
        <v>38</v>
      </c>
      <c r="H23" s="18">
        <v>34</v>
      </c>
      <c r="I23" s="19">
        <v>68</v>
      </c>
      <c r="R23" s="6">
        <v>20</v>
      </c>
      <c r="S23" s="12" t="s">
        <v>24</v>
      </c>
      <c r="T23" s="26">
        <v>26</v>
      </c>
    </row>
    <row r="24" spans="1:21" ht="19" thickTop="1" thickBot="1">
      <c r="A24" s="117"/>
      <c r="B24" s="122" t="s">
        <v>307</v>
      </c>
      <c r="C24" s="123"/>
      <c r="D24" s="47"/>
      <c r="E24" s="15"/>
      <c r="F24" s="119">
        <v>8</v>
      </c>
      <c r="G24" s="12" t="s">
        <v>74</v>
      </c>
      <c r="H24" s="18">
        <v>34</v>
      </c>
      <c r="I24" s="19">
        <v>59</v>
      </c>
      <c r="R24" s="6">
        <v>21</v>
      </c>
      <c r="S24" s="108" t="s">
        <v>28</v>
      </c>
      <c r="T24" s="26">
        <v>28</v>
      </c>
      <c r="U24" s="3" t="s">
        <v>308</v>
      </c>
    </row>
    <row r="25" spans="1:21" ht="18" thickBot="1">
      <c r="A25" s="119">
        <v>19</v>
      </c>
      <c r="B25" s="12" t="s">
        <v>62</v>
      </c>
      <c r="C25" s="18">
        <v>64</v>
      </c>
      <c r="D25" s="19">
        <v>74</v>
      </c>
      <c r="E25" s="15"/>
      <c r="F25" s="119">
        <v>9</v>
      </c>
      <c r="G25" s="12" t="s">
        <v>41</v>
      </c>
      <c r="H25" s="18">
        <v>26</v>
      </c>
      <c r="I25" s="19">
        <v>43</v>
      </c>
      <c r="R25" s="6">
        <v>22</v>
      </c>
      <c r="S25" s="12" t="s">
        <v>10</v>
      </c>
      <c r="T25" s="26">
        <v>26</v>
      </c>
      <c r="U25" s="3" t="s">
        <v>309</v>
      </c>
    </row>
    <row r="26" spans="1:21" ht="18" thickBot="1">
      <c r="A26" s="119">
        <v>20</v>
      </c>
      <c r="B26" s="12" t="s">
        <v>32</v>
      </c>
      <c r="C26" s="18">
        <v>43</v>
      </c>
      <c r="D26" s="19">
        <v>47</v>
      </c>
      <c r="E26" s="15"/>
      <c r="F26" s="120">
        <v>10</v>
      </c>
      <c r="G26" s="121" t="s">
        <v>24</v>
      </c>
      <c r="H26" s="24">
        <v>24</v>
      </c>
      <c r="I26" s="25">
        <v>39</v>
      </c>
      <c r="R26" s="6">
        <v>23</v>
      </c>
      <c r="S26" s="12" t="s">
        <v>79</v>
      </c>
      <c r="T26" s="26">
        <v>25</v>
      </c>
    </row>
    <row r="27" spans="1:21" ht="19" thickTop="1" thickBot="1">
      <c r="A27" s="119">
        <v>21</v>
      </c>
      <c r="B27" s="12" t="s">
        <v>35</v>
      </c>
      <c r="C27" s="18">
        <v>42</v>
      </c>
      <c r="D27" s="19">
        <v>42</v>
      </c>
      <c r="E27" s="15"/>
      <c r="F27" s="3"/>
      <c r="G27" s="3"/>
      <c r="H27" s="3"/>
      <c r="I27" s="3"/>
      <c r="R27" s="6">
        <v>24</v>
      </c>
      <c r="S27" s="108" t="s">
        <v>25</v>
      </c>
      <c r="T27" s="26">
        <v>23</v>
      </c>
    </row>
    <row r="28" spans="1:21" ht="25" thickTop="1" thickBot="1">
      <c r="A28" s="119">
        <v>22</v>
      </c>
      <c r="B28" s="12" t="s">
        <v>17</v>
      </c>
      <c r="C28" s="18">
        <v>41</v>
      </c>
      <c r="D28" s="19">
        <v>45</v>
      </c>
      <c r="E28" s="15"/>
      <c r="F28" s="117"/>
      <c r="G28" s="118" t="s">
        <v>307</v>
      </c>
      <c r="H28" s="115"/>
      <c r="I28" s="116"/>
      <c r="K28" s="3"/>
      <c r="L28" s="41" t="s">
        <v>300</v>
      </c>
      <c r="M28" s="5"/>
      <c r="N28" s="3"/>
      <c r="R28" s="6">
        <v>25</v>
      </c>
      <c r="S28" s="12" t="s">
        <v>42</v>
      </c>
      <c r="T28" s="26">
        <v>22</v>
      </c>
    </row>
    <row r="29" spans="1:21" ht="19" thickTop="1" thickBot="1">
      <c r="A29" s="119">
        <v>23</v>
      </c>
      <c r="B29" s="12" t="s">
        <v>38</v>
      </c>
      <c r="C29" s="18">
        <v>39</v>
      </c>
      <c r="D29" s="19">
        <v>61</v>
      </c>
      <c r="E29" s="15"/>
      <c r="F29" s="119">
        <v>1</v>
      </c>
      <c r="G29" s="12" t="s">
        <v>79</v>
      </c>
      <c r="H29" s="13">
        <v>57</v>
      </c>
      <c r="I29" s="14">
        <v>36</v>
      </c>
      <c r="K29" s="6" t="s">
        <v>2</v>
      </c>
      <c r="L29" s="7" t="s">
        <v>3</v>
      </c>
      <c r="M29" s="8" t="s">
        <v>4</v>
      </c>
      <c r="N29" s="9" t="s">
        <v>5</v>
      </c>
      <c r="O29" s="10" t="s">
        <v>6</v>
      </c>
      <c r="P29" s="10" t="s">
        <v>15</v>
      </c>
      <c r="R29" s="6">
        <v>26</v>
      </c>
      <c r="S29" s="12" t="s">
        <v>45</v>
      </c>
      <c r="T29" s="26">
        <v>21</v>
      </c>
    </row>
    <row r="30" spans="1:21" ht="18" thickTop="1">
      <c r="A30" s="119">
        <v>24</v>
      </c>
      <c r="B30" s="12" t="s">
        <v>27</v>
      </c>
      <c r="C30" s="18">
        <v>37</v>
      </c>
      <c r="D30" s="19">
        <v>46</v>
      </c>
      <c r="E30" s="15"/>
      <c r="F30" s="119">
        <v>2</v>
      </c>
      <c r="G30" s="12" t="s">
        <v>10</v>
      </c>
      <c r="H30" s="18">
        <v>50</v>
      </c>
      <c r="I30" s="19"/>
      <c r="J30" s="16"/>
      <c r="K30" s="6">
        <v>1</v>
      </c>
      <c r="L30" s="12" t="s">
        <v>10</v>
      </c>
      <c r="M30" s="13">
        <v>16</v>
      </c>
      <c r="N30" s="14">
        <v>20</v>
      </c>
      <c r="O30" s="16" t="s">
        <v>7</v>
      </c>
      <c r="Q30" s="16"/>
    </row>
    <row r="31" spans="1:21" ht="17">
      <c r="A31" s="119">
        <v>25</v>
      </c>
      <c r="B31" s="12" t="s">
        <v>42</v>
      </c>
      <c r="C31" s="18">
        <v>36</v>
      </c>
      <c r="D31" s="19">
        <v>44</v>
      </c>
      <c r="E31" s="15"/>
      <c r="F31" s="119">
        <v>3</v>
      </c>
      <c r="G31" s="108" t="s">
        <v>25</v>
      </c>
      <c r="H31" s="18">
        <v>47</v>
      </c>
      <c r="I31" s="19">
        <v>36</v>
      </c>
      <c r="K31" s="6">
        <v>2</v>
      </c>
      <c r="L31" s="108" t="s">
        <v>28</v>
      </c>
      <c r="M31" s="18">
        <v>14</v>
      </c>
      <c r="N31" s="19">
        <v>22</v>
      </c>
      <c r="O31" s="16" t="s">
        <v>7</v>
      </c>
      <c r="P31" s="16" t="s">
        <v>15</v>
      </c>
    </row>
    <row r="32" spans="1:21" ht="17">
      <c r="A32" s="119">
        <v>26</v>
      </c>
      <c r="B32" s="12" t="s">
        <v>22</v>
      </c>
      <c r="C32" s="18">
        <v>35</v>
      </c>
      <c r="D32" s="19">
        <v>55</v>
      </c>
      <c r="E32" s="15"/>
      <c r="F32" s="119">
        <v>4</v>
      </c>
      <c r="G32" s="108" t="s">
        <v>28</v>
      </c>
      <c r="H32" s="18">
        <v>45</v>
      </c>
      <c r="I32" s="19">
        <v>36</v>
      </c>
      <c r="K32" s="6">
        <v>3</v>
      </c>
      <c r="L32" s="108" t="s">
        <v>25</v>
      </c>
      <c r="M32" s="18">
        <v>10</v>
      </c>
      <c r="N32" s="19">
        <v>28</v>
      </c>
      <c r="O32" s="16"/>
    </row>
    <row r="33" spans="1:20" ht="18" thickBot="1">
      <c r="A33" s="120">
        <v>27</v>
      </c>
      <c r="B33" s="121" t="s">
        <v>45</v>
      </c>
      <c r="C33" s="24">
        <v>23</v>
      </c>
      <c r="D33" s="25">
        <v>29</v>
      </c>
      <c r="E33" s="15"/>
      <c r="F33" s="119">
        <v>5</v>
      </c>
      <c r="G33" s="12" t="s">
        <v>42</v>
      </c>
      <c r="H33" s="18">
        <v>45</v>
      </c>
      <c r="I33" s="19">
        <v>27</v>
      </c>
      <c r="K33" s="6">
        <v>4</v>
      </c>
      <c r="L33" s="12" t="s">
        <v>42</v>
      </c>
      <c r="M33" s="24">
        <v>8</v>
      </c>
      <c r="N33" s="25">
        <v>20</v>
      </c>
      <c r="O33" s="16"/>
      <c r="P33" s="16"/>
    </row>
    <row r="34" spans="1:20" ht="19" thickTop="1" thickBot="1">
      <c r="A34" s="6"/>
      <c r="B34" s="7"/>
      <c r="C34" s="7"/>
      <c r="D34" s="7"/>
      <c r="E34" s="15"/>
      <c r="F34" s="120">
        <v>6</v>
      </c>
      <c r="G34" s="121" t="s">
        <v>45</v>
      </c>
      <c r="H34" s="24">
        <v>39</v>
      </c>
      <c r="I34" s="25"/>
    </row>
    <row r="35" spans="1:20" ht="18" thickTop="1">
      <c r="A35" s="6"/>
      <c r="B35" s="7"/>
      <c r="C35" s="7"/>
      <c r="D35" s="7"/>
      <c r="E35" s="15"/>
    </row>
    <row r="36" spans="1:20" ht="17">
      <c r="A36" s="6"/>
      <c r="B36" s="7"/>
      <c r="C36" s="7"/>
      <c r="D36" s="7"/>
      <c r="E36" s="15"/>
    </row>
    <row r="37" spans="1:20" ht="26">
      <c r="A37" s="1" t="s">
        <v>310</v>
      </c>
      <c r="B37" s="2"/>
      <c r="C37" s="3"/>
      <c r="D37" s="3"/>
      <c r="E37" s="3"/>
    </row>
    <row r="38" spans="1:20" ht="27" thickBot="1">
      <c r="A38" s="1"/>
      <c r="B38" s="112" t="s">
        <v>298</v>
      </c>
      <c r="C38" s="3"/>
      <c r="D38" s="3"/>
      <c r="E38" s="3"/>
      <c r="F38" s="1"/>
      <c r="G38" s="112" t="s">
        <v>311</v>
      </c>
      <c r="H38" s="3"/>
      <c r="I38" s="3"/>
      <c r="K38" s="3"/>
      <c r="L38" s="41" t="s">
        <v>300</v>
      </c>
      <c r="M38" s="5"/>
      <c r="N38" s="3"/>
      <c r="S38" s="41" t="s">
        <v>301</v>
      </c>
    </row>
    <row r="39" spans="1:20" ht="19" thickTop="1" thickBot="1">
      <c r="A39" s="113" t="s">
        <v>2</v>
      </c>
      <c r="B39" s="114" t="s">
        <v>3</v>
      </c>
      <c r="C39" s="115" t="s">
        <v>4</v>
      </c>
      <c r="D39" s="116" t="s">
        <v>5</v>
      </c>
      <c r="E39" s="7"/>
      <c r="F39" s="113" t="s">
        <v>2</v>
      </c>
      <c r="G39" s="114" t="s">
        <v>3</v>
      </c>
      <c r="H39" s="8" t="s">
        <v>4</v>
      </c>
      <c r="I39" s="9" t="s">
        <v>5</v>
      </c>
      <c r="K39" s="6" t="s">
        <v>2</v>
      </c>
      <c r="L39" s="7" t="s">
        <v>3</v>
      </c>
      <c r="M39" s="8" t="s">
        <v>4</v>
      </c>
      <c r="N39" s="9" t="s">
        <v>5</v>
      </c>
      <c r="O39" s="10" t="s">
        <v>6</v>
      </c>
      <c r="P39" s="10" t="s">
        <v>15</v>
      </c>
      <c r="R39" s="7" t="s">
        <v>51</v>
      </c>
      <c r="S39" s="7" t="s">
        <v>3</v>
      </c>
      <c r="T39" s="11" t="s">
        <v>8</v>
      </c>
    </row>
    <row r="40" spans="1:20" ht="19" thickTop="1" thickBot="1">
      <c r="A40" s="117"/>
      <c r="B40" s="118" t="s">
        <v>312</v>
      </c>
      <c r="C40" s="115"/>
      <c r="D40" s="116"/>
      <c r="E40" s="7"/>
      <c r="F40" s="119"/>
      <c r="G40" s="12" t="s">
        <v>313</v>
      </c>
      <c r="H40" s="125"/>
      <c r="I40" s="126"/>
      <c r="K40" s="6">
        <v>1</v>
      </c>
      <c r="L40" s="12" t="s">
        <v>83</v>
      </c>
      <c r="M40" s="13">
        <v>20</v>
      </c>
      <c r="N40" s="14"/>
      <c r="O40" s="16" t="s">
        <v>7</v>
      </c>
      <c r="Q40" s="16"/>
      <c r="R40" s="6">
        <v>1</v>
      </c>
      <c r="S40" s="12" t="s">
        <v>93</v>
      </c>
      <c r="T40" s="17">
        <v>50</v>
      </c>
    </row>
    <row r="41" spans="1:20" ht="18" thickBot="1">
      <c r="A41" s="119">
        <v>1</v>
      </c>
      <c r="B41" s="12" t="s">
        <v>93</v>
      </c>
      <c r="C41" s="13">
        <v>49</v>
      </c>
      <c r="D41" s="14"/>
      <c r="E41" s="15"/>
      <c r="F41" s="119">
        <v>1</v>
      </c>
      <c r="G41" s="12" t="s">
        <v>83</v>
      </c>
      <c r="H41" s="13">
        <v>52</v>
      </c>
      <c r="I41" s="14">
        <v>76</v>
      </c>
      <c r="K41" s="6">
        <v>2</v>
      </c>
      <c r="L41" s="12" t="s">
        <v>93</v>
      </c>
      <c r="M41" s="18">
        <v>13</v>
      </c>
      <c r="N41" s="19"/>
      <c r="O41" s="16" t="s">
        <v>7</v>
      </c>
      <c r="P41" s="16" t="s">
        <v>15</v>
      </c>
      <c r="R41" s="6">
        <v>2</v>
      </c>
      <c r="S41" s="12" t="s">
        <v>83</v>
      </c>
      <c r="T41" s="17">
        <v>47</v>
      </c>
    </row>
    <row r="42" spans="1:20" ht="18" thickBot="1">
      <c r="A42" s="119">
        <v>2</v>
      </c>
      <c r="B42" s="12" t="s">
        <v>212</v>
      </c>
      <c r="C42" s="18">
        <v>42</v>
      </c>
      <c r="D42" s="19">
        <v>12</v>
      </c>
      <c r="E42" s="15"/>
      <c r="F42" s="119">
        <v>2</v>
      </c>
      <c r="G42" s="12" t="s">
        <v>93</v>
      </c>
      <c r="H42" s="18">
        <v>45</v>
      </c>
      <c r="I42" s="19"/>
      <c r="J42" s="16"/>
      <c r="K42" s="6">
        <v>3</v>
      </c>
      <c r="L42" s="12" t="s">
        <v>201</v>
      </c>
      <c r="M42" s="18">
        <v>8</v>
      </c>
      <c r="N42" s="19"/>
      <c r="O42" s="16"/>
      <c r="R42" s="6">
        <v>3</v>
      </c>
      <c r="S42" s="12" t="s">
        <v>201</v>
      </c>
      <c r="T42" s="17">
        <v>45</v>
      </c>
    </row>
    <row r="43" spans="1:20" ht="18" thickBot="1">
      <c r="A43" s="119">
        <v>3</v>
      </c>
      <c r="B43" s="12" t="s">
        <v>213</v>
      </c>
      <c r="C43" s="18">
        <v>40</v>
      </c>
      <c r="D43" s="19"/>
      <c r="E43" s="15"/>
      <c r="F43" s="119">
        <v>3</v>
      </c>
      <c r="G43" s="12" t="s">
        <v>201</v>
      </c>
      <c r="H43" s="18">
        <v>43</v>
      </c>
      <c r="I43" s="19">
        <v>45</v>
      </c>
      <c r="K43" s="6">
        <v>4</v>
      </c>
      <c r="L43" s="12" t="s">
        <v>206</v>
      </c>
      <c r="M43" s="24">
        <v>7</v>
      </c>
      <c r="N43" s="25"/>
      <c r="O43" s="16"/>
      <c r="P43" s="16"/>
      <c r="R43" s="6">
        <v>4</v>
      </c>
      <c r="S43" s="12" t="s">
        <v>206</v>
      </c>
      <c r="T43" s="17">
        <v>43</v>
      </c>
    </row>
    <row r="44" spans="1:20" ht="19" thickTop="1" thickBot="1">
      <c r="A44" s="119">
        <v>4</v>
      </c>
      <c r="B44" s="12" t="s">
        <v>220</v>
      </c>
      <c r="C44" s="18">
        <v>38</v>
      </c>
      <c r="D44" s="19"/>
      <c r="E44" s="15"/>
      <c r="F44" s="119">
        <v>4</v>
      </c>
      <c r="G44" s="12" t="s">
        <v>206</v>
      </c>
      <c r="H44" s="22">
        <v>40</v>
      </c>
      <c r="I44" s="23"/>
      <c r="R44" s="6">
        <v>5</v>
      </c>
      <c r="S44" s="12" t="s">
        <v>186</v>
      </c>
      <c r="T44" s="17">
        <v>41</v>
      </c>
    </row>
    <row r="45" spans="1:20" ht="18" thickBot="1">
      <c r="A45" s="119">
        <v>5</v>
      </c>
      <c r="B45" s="12" t="s">
        <v>228</v>
      </c>
      <c r="C45" s="22">
        <v>31</v>
      </c>
      <c r="D45" s="23"/>
      <c r="E45" s="15"/>
      <c r="F45" s="119">
        <v>4</v>
      </c>
      <c r="G45" s="12" t="s">
        <v>186</v>
      </c>
      <c r="H45" s="18">
        <v>40</v>
      </c>
      <c r="I45" s="19"/>
      <c r="R45" s="6">
        <v>6</v>
      </c>
      <c r="S45" s="12" t="s">
        <v>210</v>
      </c>
      <c r="T45" s="17">
        <v>40</v>
      </c>
    </row>
    <row r="46" spans="1:20" ht="19" thickTop="1" thickBot="1">
      <c r="A46" s="117"/>
      <c r="B46" s="118" t="s">
        <v>313</v>
      </c>
      <c r="C46" s="115"/>
      <c r="D46" s="116"/>
      <c r="E46" s="15"/>
      <c r="F46" s="119">
        <v>6</v>
      </c>
      <c r="G46" s="12" t="s">
        <v>210</v>
      </c>
      <c r="H46" s="18">
        <v>38</v>
      </c>
      <c r="I46" s="19">
        <v>65</v>
      </c>
      <c r="R46" s="6">
        <v>7</v>
      </c>
      <c r="S46" s="21" t="s">
        <v>212</v>
      </c>
      <c r="T46" s="17">
        <v>39</v>
      </c>
    </row>
    <row r="47" spans="1:20" ht="18" thickBot="1">
      <c r="A47" s="119">
        <v>6</v>
      </c>
      <c r="B47" s="12" t="s">
        <v>83</v>
      </c>
      <c r="C47" s="13">
        <v>44</v>
      </c>
      <c r="D47" s="14">
        <v>40</v>
      </c>
      <c r="E47" s="15"/>
      <c r="F47" s="119">
        <v>7</v>
      </c>
      <c r="G47" s="21" t="s">
        <v>212</v>
      </c>
      <c r="H47" s="18">
        <v>29</v>
      </c>
      <c r="I47" s="19">
        <v>58</v>
      </c>
      <c r="R47" s="6">
        <v>8</v>
      </c>
      <c r="S47" s="108" t="s">
        <v>213</v>
      </c>
      <c r="T47" s="17">
        <v>39</v>
      </c>
    </row>
    <row r="48" spans="1:20" ht="18" thickBot="1">
      <c r="A48" s="119">
        <v>7</v>
      </c>
      <c r="B48" s="12" t="s">
        <v>210</v>
      </c>
      <c r="C48" s="18">
        <v>38</v>
      </c>
      <c r="D48" s="19"/>
      <c r="E48" s="15"/>
      <c r="F48" s="119">
        <v>7</v>
      </c>
      <c r="G48" s="108" t="s">
        <v>213</v>
      </c>
      <c r="H48" s="18">
        <v>29</v>
      </c>
      <c r="I48" s="19"/>
      <c r="R48" s="6">
        <v>9</v>
      </c>
      <c r="S48" s="12" t="s">
        <v>179</v>
      </c>
      <c r="T48" s="17">
        <v>37</v>
      </c>
    </row>
    <row r="49" spans="1:21" ht="18" thickBot="1">
      <c r="A49" s="119">
        <v>8</v>
      </c>
      <c r="B49" s="12" t="s">
        <v>186</v>
      </c>
      <c r="C49" s="18">
        <v>37</v>
      </c>
      <c r="D49" s="19"/>
      <c r="E49" s="15"/>
      <c r="F49" s="119">
        <v>9</v>
      </c>
      <c r="G49" s="12" t="s">
        <v>179</v>
      </c>
      <c r="H49" s="13">
        <v>25</v>
      </c>
      <c r="I49" s="14">
        <v>51</v>
      </c>
      <c r="R49" s="6">
        <v>10</v>
      </c>
      <c r="S49" s="108" t="s">
        <v>180</v>
      </c>
      <c r="T49" s="17">
        <v>36</v>
      </c>
      <c r="U49" s="7"/>
    </row>
    <row r="50" spans="1:21" ht="18" thickBot="1">
      <c r="A50" s="119">
        <v>9</v>
      </c>
      <c r="B50" s="12" t="s">
        <v>314</v>
      </c>
      <c r="C50" s="22">
        <v>34</v>
      </c>
      <c r="D50" s="23">
        <v>42</v>
      </c>
      <c r="E50" s="15"/>
      <c r="F50" s="120">
        <v>10</v>
      </c>
      <c r="G50" s="121" t="s">
        <v>180</v>
      </c>
      <c r="H50" s="24">
        <v>22</v>
      </c>
      <c r="I50" s="25">
        <v>40</v>
      </c>
      <c r="R50" s="6">
        <v>11</v>
      </c>
      <c r="S50" s="12" t="s">
        <v>183</v>
      </c>
      <c r="T50" s="17">
        <v>35</v>
      </c>
      <c r="U50" s="7"/>
    </row>
    <row r="51" spans="1:21" ht="19" thickTop="1" thickBot="1">
      <c r="A51" s="119">
        <v>10</v>
      </c>
      <c r="B51" s="12" t="s">
        <v>244</v>
      </c>
      <c r="C51" s="18">
        <v>34</v>
      </c>
      <c r="D51" s="19"/>
      <c r="E51" s="15"/>
      <c r="R51" s="6">
        <v>12</v>
      </c>
      <c r="S51" s="12" t="s">
        <v>220</v>
      </c>
      <c r="T51" s="17">
        <v>34</v>
      </c>
    </row>
    <row r="52" spans="1:21" ht="19" thickTop="1" thickBot="1">
      <c r="A52" s="119">
        <v>11</v>
      </c>
      <c r="B52" s="12" t="s">
        <v>233</v>
      </c>
      <c r="C52" s="22">
        <v>30</v>
      </c>
      <c r="D52" s="23"/>
      <c r="E52" s="15"/>
      <c r="F52" s="117"/>
      <c r="G52" s="118" t="s">
        <v>312</v>
      </c>
      <c r="H52" s="115"/>
      <c r="I52" s="116"/>
      <c r="J52" s="16"/>
      <c r="R52" s="6">
        <v>13</v>
      </c>
      <c r="S52" s="12" t="s">
        <v>224</v>
      </c>
      <c r="T52" s="17">
        <v>33</v>
      </c>
    </row>
    <row r="53" spans="1:21" ht="19" thickTop="1" thickBot="1">
      <c r="A53" s="117"/>
      <c r="B53" s="118" t="s">
        <v>315</v>
      </c>
      <c r="C53" s="123"/>
      <c r="D53" s="47"/>
      <c r="E53" s="15"/>
      <c r="F53" s="119">
        <v>1</v>
      </c>
      <c r="G53" s="12" t="s">
        <v>183</v>
      </c>
      <c r="H53" s="13">
        <v>41</v>
      </c>
      <c r="I53" s="14">
        <v>20</v>
      </c>
      <c r="Q53" s="16"/>
      <c r="R53" s="6">
        <v>14</v>
      </c>
      <c r="S53" s="12" t="s">
        <v>228</v>
      </c>
      <c r="T53" s="17">
        <v>32</v>
      </c>
    </row>
    <row r="54" spans="1:21" ht="18" thickBot="1">
      <c r="A54" s="119">
        <v>12</v>
      </c>
      <c r="B54" s="108" t="s">
        <v>201</v>
      </c>
      <c r="C54" s="18">
        <v>45</v>
      </c>
      <c r="D54" s="19">
        <v>26</v>
      </c>
      <c r="E54" s="15"/>
      <c r="F54" s="119">
        <v>2</v>
      </c>
      <c r="G54" s="12" t="s">
        <v>220</v>
      </c>
      <c r="H54" s="18">
        <v>40</v>
      </c>
      <c r="I54" s="19"/>
      <c r="R54" s="6">
        <v>15</v>
      </c>
      <c r="S54" s="12" t="s">
        <v>233</v>
      </c>
      <c r="T54" s="17">
        <v>31</v>
      </c>
    </row>
    <row r="55" spans="1:21" ht="18" thickBot="1">
      <c r="A55" s="119">
        <v>13</v>
      </c>
      <c r="B55" s="12" t="s">
        <v>179</v>
      </c>
      <c r="C55" s="13">
        <v>36</v>
      </c>
      <c r="D55" s="14">
        <v>33</v>
      </c>
      <c r="E55" s="15"/>
      <c r="F55" s="119">
        <v>3</v>
      </c>
      <c r="G55" s="12" t="s">
        <v>224</v>
      </c>
      <c r="H55" s="18">
        <v>27</v>
      </c>
      <c r="I55" s="19"/>
      <c r="R55" s="6">
        <v>16</v>
      </c>
      <c r="S55" s="12" t="s">
        <v>237</v>
      </c>
      <c r="T55" s="17">
        <v>30</v>
      </c>
      <c r="U55" s="7"/>
    </row>
    <row r="56" spans="1:21" ht="18" thickBot="1">
      <c r="A56" s="119">
        <v>14</v>
      </c>
      <c r="B56" s="12" t="s">
        <v>206</v>
      </c>
      <c r="C56" s="13">
        <v>35</v>
      </c>
      <c r="D56" s="14">
        <v>16</v>
      </c>
      <c r="E56" s="15"/>
      <c r="F56" s="119">
        <v>4</v>
      </c>
      <c r="G56" s="12" t="s">
        <v>228</v>
      </c>
      <c r="H56" s="18">
        <v>25</v>
      </c>
      <c r="I56" s="19"/>
      <c r="R56" s="6">
        <v>17</v>
      </c>
      <c r="S56" s="12" t="s">
        <v>187</v>
      </c>
      <c r="T56" s="26">
        <v>29</v>
      </c>
    </row>
    <row r="57" spans="1:21" ht="18" thickBot="1">
      <c r="A57" s="119">
        <v>15</v>
      </c>
      <c r="B57" s="12" t="s">
        <v>183</v>
      </c>
      <c r="C57" s="13">
        <v>34</v>
      </c>
      <c r="D57" s="14">
        <v>19</v>
      </c>
      <c r="E57" s="15"/>
      <c r="F57" s="119">
        <v>4</v>
      </c>
      <c r="G57" s="12" t="s">
        <v>233</v>
      </c>
      <c r="H57" s="18">
        <v>25</v>
      </c>
      <c r="I57" s="19"/>
      <c r="R57" s="6">
        <v>18</v>
      </c>
      <c r="S57" s="12" t="s">
        <v>244</v>
      </c>
      <c r="T57" s="26">
        <v>28</v>
      </c>
    </row>
    <row r="58" spans="1:21" ht="17">
      <c r="A58" s="119">
        <v>16</v>
      </c>
      <c r="B58" s="12" t="s">
        <v>224</v>
      </c>
      <c r="C58" s="13">
        <v>28</v>
      </c>
      <c r="D58" s="14">
        <v>18</v>
      </c>
      <c r="E58" s="124"/>
      <c r="F58" s="119">
        <v>6</v>
      </c>
      <c r="G58" s="12" t="s">
        <v>237</v>
      </c>
      <c r="H58" s="18">
        <v>24</v>
      </c>
      <c r="I58" s="19">
        <v>23</v>
      </c>
    </row>
    <row r="59" spans="1:21" ht="17">
      <c r="A59" s="119">
        <v>17</v>
      </c>
      <c r="B59" s="12" t="s">
        <v>237</v>
      </c>
      <c r="C59" s="13">
        <v>22</v>
      </c>
      <c r="D59" s="14">
        <v>11</v>
      </c>
      <c r="E59" s="15"/>
      <c r="F59" s="119">
        <v>7</v>
      </c>
      <c r="G59" s="12" t="s">
        <v>187</v>
      </c>
      <c r="H59" s="18">
        <v>20</v>
      </c>
      <c r="I59" s="19">
        <v>12</v>
      </c>
    </row>
    <row r="60" spans="1:21" ht="18" thickBot="1">
      <c r="A60" s="120">
        <v>18</v>
      </c>
      <c r="B60" s="121" t="s">
        <v>187</v>
      </c>
      <c r="C60" s="24">
        <v>16</v>
      </c>
      <c r="D60" s="25"/>
      <c r="E60" s="15"/>
      <c r="F60" s="120">
        <v>7</v>
      </c>
      <c r="G60" s="121" t="s">
        <v>244</v>
      </c>
      <c r="H60" s="24">
        <v>20</v>
      </c>
      <c r="I60" s="25"/>
    </row>
    <row r="61" spans="1:21" ht="18" thickTop="1">
      <c r="A61" s="6"/>
      <c r="B61" s="7"/>
      <c r="C61" s="7"/>
      <c r="D61" s="7"/>
      <c r="E61" s="15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="80" zoomScaleNormal="80" zoomScalePageLayoutView="80" workbookViewId="0">
      <selection activeCell="H17" sqref="H17:H26"/>
    </sheetView>
  </sheetViews>
  <sheetFormatPr baseColWidth="10" defaultColWidth="9.1640625" defaultRowHeight="15" x14ac:dyDescent="0"/>
  <cols>
    <col min="1" max="1" width="4.83203125" customWidth="1"/>
    <col min="2" max="2" width="23.6640625" bestFit="1" customWidth="1"/>
    <col min="3" max="3" width="9.1640625" bestFit="1" customWidth="1"/>
    <col min="4" max="4" width="8.5" customWidth="1"/>
    <col min="5" max="5" width="5.83203125" customWidth="1"/>
    <col min="6" max="6" width="5.33203125" customWidth="1"/>
    <col min="7" max="7" width="23.6640625" bestFit="1" customWidth="1"/>
    <col min="8" max="8" width="9.1640625" bestFit="1" customWidth="1"/>
    <col min="9" max="9" width="8.33203125" customWidth="1"/>
    <col min="10" max="10" width="5.83203125" customWidth="1"/>
    <col min="11" max="11" width="5.5" customWidth="1"/>
    <col min="12" max="12" width="21" customWidth="1"/>
    <col min="13" max="13" width="9.1640625" bestFit="1" customWidth="1"/>
    <col min="14" max="14" width="6.1640625" bestFit="1" customWidth="1"/>
    <col min="15" max="15" width="14.1640625" customWidth="1"/>
    <col min="16" max="16" width="5.5" customWidth="1"/>
    <col min="17" max="17" width="7.83203125" bestFit="1" customWidth="1"/>
    <col min="18" max="18" width="23.6640625" bestFit="1" customWidth="1"/>
    <col min="19" max="19" width="16.33203125" bestFit="1" customWidth="1"/>
  </cols>
  <sheetData>
    <row r="1" spans="1:20" ht="26">
      <c r="A1" s="1" t="s">
        <v>316</v>
      </c>
      <c r="B1" s="2"/>
      <c r="C1" s="3"/>
      <c r="D1" s="3"/>
      <c r="E1" s="3"/>
    </row>
    <row r="2" spans="1:20" ht="27" thickBot="1">
      <c r="A2" s="1"/>
      <c r="B2" s="112" t="s">
        <v>298</v>
      </c>
      <c r="C2" s="3"/>
      <c r="D2" s="3"/>
      <c r="E2" s="3"/>
      <c r="F2" s="3"/>
      <c r="G2" s="41" t="s">
        <v>311</v>
      </c>
      <c r="H2" s="5"/>
      <c r="I2" s="3"/>
      <c r="K2" s="3"/>
      <c r="L2" s="41" t="s">
        <v>317</v>
      </c>
      <c r="M2" s="5"/>
      <c r="N2" s="3"/>
      <c r="R2" s="41" t="s">
        <v>318</v>
      </c>
    </row>
    <row r="3" spans="1:20" ht="19" thickTop="1" thickBot="1">
      <c r="A3" s="113" t="s">
        <v>2</v>
      </c>
      <c r="B3" s="114" t="s">
        <v>3</v>
      </c>
      <c r="C3" s="115" t="s">
        <v>4</v>
      </c>
      <c r="D3" s="116" t="s">
        <v>5</v>
      </c>
      <c r="E3" s="7"/>
      <c r="F3" s="11" t="s">
        <v>2</v>
      </c>
      <c r="G3" s="98" t="s">
        <v>3</v>
      </c>
      <c r="H3" s="11" t="s">
        <v>4</v>
      </c>
      <c r="I3" s="11" t="s">
        <v>5</v>
      </c>
      <c r="K3" s="11" t="s">
        <v>2</v>
      </c>
      <c r="L3" s="98" t="s">
        <v>3</v>
      </c>
      <c r="M3" s="8" t="s">
        <v>4</v>
      </c>
      <c r="N3" s="9" t="s">
        <v>5</v>
      </c>
      <c r="O3" s="10" t="s">
        <v>319</v>
      </c>
      <c r="Q3" s="98" t="s">
        <v>51</v>
      </c>
      <c r="R3" s="98" t="s">
        <v>3</v>
      </c>
      <c r="S3" s="127" t="s">
        <v>8</v>
      </c>
    </row>
    <row r="4" spans="1:20" ht="19" thickTop="1" thickBot="1">
      <c r="A4" s="123"/>
      <c r="B4" s="128" t="s">
        <v>320</v>
      </c>
      <c r="C4" s="123"/>
      <c r="D4" s="47"/>
      <c r="E4" s="7"/>
      <c r="F4" s="123"/>
      <c r="G4" s="128" t="s">
        <v>302</v>
      </c>
      <c r="H4" s="123"/>
      <c r="I4" s="47"/>
      <c r="J4" s="16"/>
      <c r="K4" s="123">
        <v>1</v>
      </c>
      <c r="L4" s="129" t="s">
        <v>62</v>
      </c>
      <c r="M4" s="13">
        <v>12</v>
      </c>
      <c r="N4" s="14">
        <v>18</v>
      </c>
      <c r="O4" s="130">
        <v>100</v>
      </c>
      <c r="P4" s="16"/>
      <c r="Q4" s="123">
        <v>1</v>
      </c>
      <c r="R4" s="129" t="s">
        <v>62</v>
      </c>
      <c r="S4" s="131">
        <v>50</v>
      </c>
    </row>
    <row r="5" spans="1:20" ht="19" thickTop="1" thickBot="1">
      <c r="A5" s="18">
        <v>1</v>
      </c>
      <c r="B5" s="132" t="s">
        <v>62</v>
      </c>
      <c r="C5" s="18">
        <v>77</v>
      </c>
      <c r="D5" s="19">
        <v>114</v>
      </c>
      <c r="E5" s="15"/>
      <c r="F5" s="18">
        <v>1</v>
      </c>
      <c r="G5" s="132" t="s">
        <v>62</v>
      </c>
      <c r="H5" s="18">
        <v>65</v>
      </c>
      <c r="I5" s="19">
        <v>103</v>
      </c>
      <c r="K5" s="18">
        <v>2</v>
      </c>
      <c r="L5" s="132" t="s">
        <v>83</v>
      </c>
      <c r="M5" s="18">
        <v>6</v>
      </c>
      <c r="N5" s="19">
        <v>16</v>
      </c>
      <c r="O5" s="133">
        <v>60</v>
      </c>
      <c r="Q5" s="18">
        <v>2</v>
      </c>
      <c r="R5" s="132" t="s">
        <v>83</v>
      </c>
      <c r="S5" s="131">
        <v>47</v>
      </c>
    </row>
    <row r="6" spans="1:20" ht="19" thickTop="1" thickBot="1">
      <c r="A6" s="18">
        <v>2</v>
      </c>
      <c r="B6" s="132" t="s">
        <v>83</v>
      </c>
      <c r="C6" s="18">
        <v>46</v>
      </c>
      <c r="D6" s="19">
        <v>88</v>
      </c>
      <c r="E6" s="15"/>
      <c r="F6" s="18">
        <v>2</v>
      </c>
      <c r="G6" s="132" t="s">
        <v>22</v>
      </c>
      <c r="H6" s="18">
        <v>61</v>
      </c>
      <c r="I6" s="19">
        <v>82</v>
      </c>
      <c r="K6" s="24">
        <v>3</v>
      </c>
      <c r="L6" s="134" t="s">
        <v>22</v>
      </c>
      <c r="M6" s="22">
        <v>6</v>
      </c>
      <c r="N6" s="23">
        <v>13</v>
      </c>
      <c r="O6" s="135">
        <v>40</v>
      </c>
      <c r="Q6" s="18">
        <v>3</v>
      </c>
      <c r="R6" s="132" t="s">
        <v>22</v>
      </c>
      <c r="S6" s="131">
        <v>45</v>
      </c>
    </row>
    <row r="7" spans="1:20" ht="19" thickTop="1" thickBot="1">
      <c r="A7" s="18">
        <v>3</v>
      </c>
      <c r="B7" s="132" t="s">
        <v>70</v>
      </c>
      <c r="C7" s="18">
        <v>45</v>
      </c>
      <c r="D7" s="19">
        <v>78</v>
      </c>
      <c r="E7" s="15"/>
      <c r="F7" s="18">
        <v>3</v>
      </c>
      <c r="G7" s="132" t="s">
        <v>83</v>
      </c>
      <c r="H7" s="18">
        <v>50</v>
      </c>
      <c r="I7" s="19">
        <v>91</v>
      </c>
      <c r="K7" s="6"/>
      <c r="L7" s="12"/>
      <c r="M7" s="136"/>
      <c r="N7" s="136"/>
      <c r="O7" s="16"/>
      <c r="Q7" s="18">
        <v>4</v>
      </c>
      <c r="R7" s="132" t="s">
        <v>16</v>
      </c>
      <c r="S7" s="131">
        <v>43</v>
      </c>
    </row>
    <row r="8" spans="1:20" ht="19" thickTop="1" thickBot="1">
      <c r="A8" s="18">
        <v>4</v>
      </c>
      <c r="B8" s="132" t="s">
        <v>33</v>
      </c>
      <c r="C8" s="18">
        <v>43</v>
      </c>
      <c r="D8" s="19">
        <v>94</v>
      </c>
      <c r="E8" s="15"/>
      <c r="F8" s="18">
        <v>4</v>
      </c>
      <c r="G8" s="132" t="s">
        <v>16</v>
      </c>
      <c r="H8" s="18">
        <v>45</v>
      </c>
      <c r="I8" s="19">
        <v>98</v>
      </c>
      <c r="Q8" s="18">
        <v>5</v>
      </c>
      <c r="R8" s="132" t="s">
        <v>33</v>
      </c>
      <c r="S8" s="131">
        <v>41</v>
      </c>
    </row>
    <row r="9" spans="1:20" ht="19" thickTop="1" thickBot="1">
      <c r="A9" s="18">
        <v>5</v>
      </c>
      <c r="B9" s="132" t="s">
        <v>75</v>
      </c>
      <c r="C9" s="18">
        <v>43</v>
      </c>
      <c r="D9" s="19">
        <v>75</v>
      </c>
      <c r="E9" s="15"/>
      <c r="F9" s="18">
        <v>5</v>
      </c>
      <c r="G9" s="132" t="s">
        <v>33</v>
      </c>
      <c r="H9" s="18">
        <v>44</v>
      </c>
      <c r="I9" s="19">
        <v>85</v>
      </c>
      <c r="Q9" s="18">
        <v>6</v>
      </c>
      <c r="R9" s="132" t="s">
        <v>27</v>
      </c>
      <c r="S9" s="131">
        <v>40</v>
      </c>
    </row>
    <row r="10" spans="1:20" ht="19" thickTop="1" thickBot="1">
      <c r="A10" s="18">
        <v>6</v>
      </c>
      <c r="B10" s="132" t="s">
        <v>24</v>
      </c>
      <c r="C10" s="18">
        <v>41</v>
      </c>
      <c r="D10" s="19">
        <v>50</v>
      </c>
      <c r="E10" s="15"/>
      <c r="F10" s="18">
        <v>6</v>
      </c>
      <c r="G10" s="132" t="s">
        <v>27</v>
      </c>
      <c r="H10" s="18">
        <v>41</v>
      </c>
      <c r="I10" s="19">
        <v>102</v>
      </c>
      <c r="Q10" s="18">
        <v>7</v>
      </c>
      <c r="R10" s="137" t="s">
        <v>75</v>
      </c>
      <c r="S10" s="131">
        <v>39</v>
      </c>
    </row>
    <row r="11" spans="1:20" ht="19" thickTop="1" thickBot="1">
      <c r="A11" s="18">
        <v>7</v>
      </c>
      <c r="B11" s="132" t="s">
        <v>69</v>
      </c>
      <c r="C11" s="18">
        <v>38</v>
      </c>
      <c r="D11" s="19">
        <v>72</v>
      </c>
      <c r="E11" s="15"/>
      <c r="F11" s="18">
        <v>7</v>
      </c>
      <c r="G11" s="137" t="s">
        <v>75</v>
      </c>
      <c r="H11" s="18">
        <v>38</v>
      </c>
      <c r="I11" s="19">
        <v>71</v>
      </c>
      <c r="Q11" s="18">
        <v>8</v>
      </c>
      <c r="R11" s="132" t="s">
        <v>21</v>
      </c>
      <c r="S11" s="131">
        <v>38</v>
      </c>
    </row>
    <row r="12" spans="1:20" ht="19" thickTop="1" thickBot="1">
      <c r="A12" s="18">
        <v>8</v>
      </c>
      <c r="B12" s="132" t="s">
        <v>44</v>
      </c>
      <c r="C12" s="18">
        <v>37</v>
      </c>
      <c r="D12" s="19">
        <v>48</v>
      </c>
      <c r="E12" s="15"/>
      <c r="F12" s="18">
        <v>8</v>
      </c>
      <c r="G12" s="132" t="s">
        <v>21</v>
      </c>
      <c r="H12" s="18">
        <v>37</v>
      </c>
      <c r="I12" s="19">
        <v>75</v>
      </c>
      <c r="Q12" s="18">
        <v>9</v>
      </c>
      <c r="R12" s="132" t="s">
        <v>70</v>
      </c>
      <c r="S12" s="131">
        <v>37</v>
      </c>
    </row>
    <row r="13" spans="1:20" ht="19" thickTop="1" thickBot="1">
      <c r="A13" s="18">
        <v>9</v>
      </c>
      <c r="B13" s="132" t="s">
        <v>25</v>
      </c>
      <c r="C13" s="18">
        <v>35</v>
      </c>
      <c r="D13" s="19">
        <v>64</v>
      </c>
      <c r="E13" s="15"/>
      <c r="F13" s="18">
        <v>9</v>
      </c>
      <c r="G13" s="132" t="s">
        <v>70</v>
      </c>
      <c r="H13" s="18">
        <v>36</v>
      </c>
      <c r="I13" s="19">
        <v>65</v>
      </c>
      <c r="Q13" s="18">
        <v>10</v>
      </c>
      <c r="R13" s="132" t="s">
        <v>42</v>
      </c>
      <c r="S13" s="131">
        <v>36</v>
      </c>
    </row>
    <row r="14" spans="1:20" ht="19" thickTop="1" thickBot="1">
      <c r="A14" s="24">
        <v>10</v>
      </c>
      <c r="B14" s="134" t="s">
        <v>45</v>
      </c>
      <c r="C14" s="24">
        <v>35</v>
      </c>
      <c r="D14" s="25">
        <v>55</v>
      </c>
      <c r="E14" s="15"/>
      <c r="F14" s="24">
        <v>10</v>
      </c>
      <c r="G14" s="134" t="s">
        <v>42</v>
      </c>
      <c r="H14" s="24">
        <v>36</v>
      </c>
      <c r="I14" s="25">
        <v>60</v>
      </c>
      <c r="Q14" s="18">
        <v>11</v>
      </c>
      <c r="R14" s="132" t="s">
        <v>69</v>
      </c>
      <c r="S14" s="131">
        <v>37</v>
      </c>
      <c r="T14" s="138" t="s">
        <v>321</v>
      </c>
    </row>
    <row r="15" spans="1:20" ht="19" thickTop="1" thickBot="1">
      <c r="A15" s="119"/>
      <c r="B15" s="139"/>
      <c r="C15" s="91"/>
      <c r="D15" s="91"/>
      <c r="E15" s="15"/>
      <c r="F15" s="7"/>
      <c r="G15" s="7"/>
      <c r="H15" s="7"/>
      <c r="I15" s="7"/>
      <c r="Q15" s="18">
        <v>12</v>
      </c>
      <c r="R15" s="132" t="s">
        <v>93</v>
      </c>
      <c r="S15" s="131">
        <v>35</v>
      </c>
      <c r="T15" s="138" t="s">
        <v>322</v>
      </c>
    </row>
    <row r="16" spans="1:20" ht="25" thickTop="1" thickBot="1">
      <c r="A16" s="123"/>
      <c r="B16" s="129" t="s">
        <v>323</v>
      </c>
      <c r="C16" s="123"/>
      <c r="D16" s="47"/>
      <c r="E16" s="15"/>
      <c r="F16" s="123"/>
      <c r="G16" s="128" t="s">
        <v>304</v>
      </c>
      <c r="H16" s="123"/>
      <c r="I16" s="47"/>
      <c r="J16" s="16"/>
      <c r="K16" s="3"/>
      <c r="L16" s="41" t="s">
        <v>324</v>
      </c>
      <c r="M16" s="5"/>
      <c r="N16" s="3"/>
      <c r="Q16" s="18">
        <v>13</v>
      </c>
      <c r="R16" s="132" t="s">
        <v>28</v>
      </c>
      <c r="S16" s="131">
        <v>33</v>
      </c>
    </row>
    <row r="17" spans="1:19" ht="19" thickTop="1" thickBot="1">
      <c r="A17" s="18">
        <v>1</v>
      </c>
      <c r="B17" s="132" t="s">
        <v>27</v>
      </c>
      <c r="C17" s="18">
        <v>61</v>
      </c>
      <c r="D17" s="19">
        <v>80</v>
      </c>
      <c r="E17" s="15"/>
      <c r="F17" s="18">
        <v>1</v>
      </c>
      <c r="G17" s="132" t="s">
        <v>28</v>
      </c>
      <c r="H17" s="18">
        <v>54</v>
      </c>
      <c r="I17" s="19">
        <v>75</v>
      </c>
      <c r="K17" s="11" t="s">
        <v>2</v>
      </c>
      <c r="L17" s="98" t="s">
        <v>3</v>
      </c>
      <c r="M17" s="8" t="s">
        <v>4</v>
      </c>
      <c r="N17" s="9" t="s">
        <v>5</v>
      </c>
      <c r="O17" s="10" t="s">
        <v>319</v>
      </c>
      <c r="P17" s="16"/>
      <c r="Q17" s="18">
        <v>14</v>
      </c>
      <c r="R17" s="132" t="s">
        <v>24</v>
      </c>
      <c r="S17" s="131">
        <v>32</v>
      </c>
    </row>
    <row r="18" spans="1:19" ht="19" thickTop="1" thickBot="1">
      <c r="A18" s="18">
        <v>2</v>
      </c>
      <c r="B18" s="132" t="s">
        <v>21</v>
      </c>
      <c r="C18" s="22">
        <v>58</v>
      </c>
      <c r="D18" s="23">
        <v>86</v>
      </c>
      <c r="E18" s="15"/>
      <c r="F18" s="18">
        <v>2</v>
      </c>
      <c r="G18" s="132" t="s">
        <v>93</v>
      </c>
      <c r="H18" s="18">
        <v>52</v>
      </c>
      <c r="I18" s="19">
        <v>62</v>
      </c>
      <c r="K18" s="123">
        <v>1</v>
      </c>
      <c r="L18" s="129" t="s">
        <v>69</v>
      </c>
      <c r="M18" s="13">
        <v>11</v>
      </c>
      <c r="N18" s="14">
        <v>27</v>
      </c>
      <c r="O18" s="130">
        <v>50</v>
      </c>
      <c r="Q18" s="18">
        <v>15</v>
      </c>
      <c r="R18" s="132" t="s">
        <v>41</v>
      </c>
      <c r="S18" s="131">
        <v>31</v>
      </c>
    </row>
    <row r="19" spans="1:19" ht="19" thickTop="1" thickBot="1">
      <c r="A19" s="18">
        <v>3</v>
      </c>
      <c r="B19" s="132" t="s">
        <v>16</v>
      </c>
      <c r="C19" s="18">
        <v>57</v>
      </c>
      <c r="D19" s="19">
        <v>81</v>
      </c>
      <c r="E19" s="15"/>
      <c r="F19" s="18">
        <v>3</v>
      </c>
      <c r="G19" s="132" t="s">
        <v>69</v>
      </c>
      <c r="H19" s="18">
        <v>51</v>
      </c>
      <c r="I19" s="19">
        <v>82</v>
      </c>
      <c r="K19" s="18">
        <v>2</v>
      </c>
      <c r="L19" s="132" t="s">
        <v>93</v>
      </c>
      <c r="M19" s="18">
        <v>8</v>
      </c>
      <c r="N19" s="19">
        <v>16</v>
      </c>
      <c r="O19" s="133">
        <v>30</v>
      </c>
      <c r="Q19" s="18">
        <v>16</v>
      </c>
      <c r="R19" s="132" t="s">
        <v>25</v>
      </c>
      <c r="S19" s="131">
        <v>30</v>
      </c>
    </row>
    <row r="20" spans="1:19" ht="19" thickTop="1" thickBot="1">
      <c r="A20" s="18">
        <v>4</v>
      </c>
      <c r="B20" s="132" t="s">
        <v>42</v>
      </c>
      <c r="C20" s="18">
        <v>42</v>
      </c>
      <c r="D20" s="19">
        <v>61</v>
      </c>
      <c r="E20" s="15"/>
      <c r="F20" s="18">
        <v>4</v>
      </c>
      <c r="G20" s="132" t="s">
        <v>24</v>
      </c>
      <c r="H20" s="18">
        <v>48</v>
      </c>
      <c r="I20" s="19">
        <v>54</v>
      </c>
      <c r="K20" s="24">
        <v>3</v>
      </c>
      <c r="L20" s="134" t="s">
        <v>28</v>
      </c>
      <c r="M20" s="22">
        <v>5</v>
      </c>
      <c r="N20" s="23">
        <v>12</v>
      </c>
      <c r="O20" s="135">
        <v>20</v>
      </c>
      <c r="Q20" s="18">
        <v>17</v>
      </c>
      <c r="R20" s="132" t="s">
        <v>26</v>
      </c>
      <c r="S20" s="140">
        <v>29</v>
      </c>
    </row>
    <row r="21" spans="1:19" ht="19" thickTop="1" thickBot="1">
      <c r="A21" s="18">
        <v>5</v>
      </c>
      <c r="B21" s="132" t="s">
        <v>22</v>
      </c>
      <c r="C21" s="18">
        <v>41</v>
      </c>
      <c r="D21" s="19">
        <v>43</v>
      </c>
      <c r="E21" s="15"/>
      <c r="F21" s="18">
        <v>5</v>
      </c>
      <c r="G21" s="132" t="s">
        <v>41</v>
      </c>
      <c r="H21" s="18">
        <v>47</v>
      </c>
      <c r="I21" s="19">
        <v>63</v>
      </c>
      <c r="K21" s="6"/>
      <c r="L21" s="12"/>
      <c r="M21" s="136"/>
      <c r="N21" s="136"/>
      <c r="O21" s="16"/>
      <c r="Q21" s="18">
        <v>18</v>
      </c>
      <c r="R21" s="132" t="s">
        <v>38</v>
      </c>
      <c r="S21" s="140">
        <v>28</v>
      </c>
    </row>
    <row r="22" spans="1:19" ht="19" thickTop="1" thickBot="1">
      <c r="A22" s="18">
        <v>6</v>
      </c>
      <c r="B22" s="132" t="s">
        <v>26</v>
      </c>
      <c r="C22" s="13">
        <v>38</v>
      </c>
      <c r="D22" s="14">
        <v>51</v>
      </c>
      <c r="E22" s="124"/>
      <c r="F22" s="18">
        <v>6</v>
      </c>
      <c r="G22" s="132" t="s">
        <v>25</v>
      </c>
      <c r="H22" s="18">
        <v>46</v>
      </c>
      <c r="I22" s="19">
        <v>66</v>
      </c>
      <c r="L22" s="12"/>
      <c r="Q22" s="18">
        <v>19</v>
      </c>
      <c r="R22" s="132" t="s">
        <v>45</v>
      </c>
      <c r="S22" s="140">
        <v>27</v>
      </c>
    </row>
    <row r="23" spans="1:19" ht="19" thickTop="1" thickBot="1">
      <c r="A23" s="18">
        <v>7</v>
      </c>
      <c r="B23" s="132" t="s">
        <v>41</v>
      </c>
      <c r="C23" s="13">
        <v>37</v>
      </c>
      <c r="D23" s="14">
        <v>68</v>
      </c>
      <c r="E23" s="15"/>
      <c r="F23" s="18">
        <v>7</v>
      </c>
      <c r="G23" s="132" t="s">
        <v>26</v>
      </c>
      <c r="H23" s="18">
        <v>38</v>
      </c>
      <c r="I23" s="19">
        <v>72</v>
      </c>
      <c r="L23" s="12"/>
      <c r="Q23" s="24">
        <v>20</v>
      </c>
      <c r="R23" s="134" t="s">
        <v>44</v>
      </c>
      <c r="S23" s="140">
        <v>26</v>
      </c>
    </row>
    <row r="24" spans="1:19" ht="18" thickTop="1">
      <c r="A24" s="18">
        <v>8</v>
      </c>
      <c r="B24" s="132" t="s">
        <v>93</v>
      </c>
      <c r="C24" s="13">
        <v>37</v>
      </c>
      <c r="D24" s="14">
        <v>56</v>
      </c>
      <c r="E24" s="15"/>
      <c r="F24" s="18">
        <v>8</v>
      </c>
      <c r="G24" s="132" t="s">
        <v>38</v>
      </c>
      <c r="H24" s="18">
        <v>38</v>
      </c>
      <c r="I24" s="19">
        <v>48</v>
      </c>
      <c r="Q24" s="6"/>
      <c r="R24" s="12"/>
      <c r="S24" s="141"/>
    </row>
    <row r="25" spans="1:19" ht="17">
      <c r="A25" s="18">
        <v>9</v>
      </c>
      <c r="B25" s="132" t="s">
        <v>38</v>
      </c>
      <c r="C25" s="18">
        <v>37</v>
      </c>
      <c r="D25" s="19">
        <v>51</v>
      </c>
      <c r="E25" s="15"/>
      <c r="F25" s="18">
        <v>9</v>
      </c>
      <c r="G25" s="132" t="s">
        <v>45</v>
      </c>
      <c r="H25" s="18">
        <v>37</v>
      </c>
      <c r="I25" s="19">
        <v>41</v>
      </c>
      <c r="Q25" s="6"/>
      <c r="R25" s="12"/>
      <c r="S25" s="141"/>
    </row>
    <row r="26" spans="1:19" ht="18" thickBot="1">
      <c r="A26" s="24">
        <v>10</v>
      </c>
      <c r="B26" s="134" t="s">
        <v>28</v>
      </c>
      <c r="C26" s="24">
        <v>36</v>
      </c>
      <c r="D26" s="25">
        <v>70</v>
      </c>
      <c r="E26" s="15"/>
      <c r="F26" s="24">
        <v>10</v>
      </c>
      <c r="G26" s="134" t="s">
        <v>44</v>
      </c>
      <c r="H26" s="24">
        <v>29</v>
      </c>
      <c r="I26" s="25">
        <v>49</v>
      </c>
      <c r="Q26" s="6"/>
      <c r="R26" s="12"/>
      <c r="S26" s="141"/>
    </row>
    <row r="27" spans="1:19" ht="18" thickTop="1">
      <c r="A27" s="7"/>
      <c r="B27" s="7"/>
      <c r="C27" s="7"/>
      <c r="D27" s="7"/>
      <c r="E27" s="15"/>
    </row>
    <row r="28" spans="1:19" ht="17">
      <c r="A28" s="7"/>
      <c r="B28" s="7"/>
      <c r="C28" s="7"/>
      <c r="D28" s="7"/>
      <c r="E28" s="15"/>
    </row>
    <row r="29" spans="1:19" ht="17">
      <c r="E29" s="15"/>
    </row>
    <row r="30" spans="1:19" ht="17">
      <c r="E30" s="15"/>
    </row>
    <row r="31" spans="1:19" ht="17">
      <c r="E31" s="15"/>
    </row>
    <row r="32" spans="1:19">
      <c r="E32" s="3"/>
    </row>
    <row r="33" spans="5:5" ht="17">
      <c r="E33" s="7"/>
    </row>
    <row r="34" spans="5:5" ht="17">
      <c r="E34" s="7"/>
    </row>
    <row r="35" spans="5:5" ht="17">
      <c r="E35" s="7"/>
    </row>
    <row r="36" spans="5:5" ht="17">
      <c r="E36" s="7"/>
    </row>
    <row r="37" spans="5:5" ht="17">
      <c r="E37" s="7"/>
    </row>
    <row r="38" spans="5:5" ht="17">
      <c r="E38" s="7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5"/>
  <sheetViews>
    <sheetView tabSelected="1" zoomScale="80" zoomScaleNormal="80" zoomScalePageLayoutView="80" workbookViewId="0">
      <selection activeCell="H3" sqref="H3"/>
    </sheetView>
  </sheetViews>
  <sheetFormatPr baseColWidth="10" defaultColWidth="9.1640625" defaultRowHeight="15" x14ac:dyDescent="0"/>
  <cols>
    <col min="1" max="1" width="5.83203125" customWidth="1"/>
    <col min="2" max="2" width="27.6640625" customWidth="1"/>
    <col min="3" max="3" width="8.1640625" bestFit="1" customWidth="1"/>
    <col min="4" max="4" width="5.5" bestFit="1" customWidth="1"/>
    <col min="5" max="5" width="4.1640625" customWidth="1"/>
    <col min="6" max="6" width="5.1640625" customWidth="1"/>
    <col min="7" max="7" width="26" bestFit="1" customWidth="1"/>
    <col min="8" max="8" width="8.1640625" bestFit="1" customWidth="1"/>
    <col min="9" max="11" width="4.83203125" customWidth="1"/>
    <col min="12" max="12" width="23.6640625" bestFit="1" customWidth="1"/>
    <col min="13" max="14" width="8.5" customWidth="1"/>
    <col min="15" max="15" width="4.1640625" customWidth="1"/>
    <col min="16" max="16" width="3" bestFit="1" customWidth="1"/>
    <col min="17" max="17" width="20.1640625" bestFit="1" customWidth="1"/>
    <col min="18" max="18" width="8.1640625" bestFit="1" customWidth="1"/>
    <col min="19" max="19" width="9.5" customWidth="1"/>
    <col min="20" max="20" width="4.5" customWidth="1"/>
    <col min="21" max="21" width="7" bestFit="1" customWidth="1"/>
    <col min="22" max="22" width="23.6640625" bestFit="1" customWidth="1"/>
    <col min="23" max="23" width="14.33203125" bestFit="1" customWidth="1"/>
    <col min="25" max="25" width="5.83203125" customWidth="1"/>
    <col min="26" max="26" width="27.6640625" customWidth="1"/>
    <col min="27" max="27" width="8.1640625" bestFit="1" customWidth="1"/>
    <col min="28" max="28" width="5.5" bestFit="1" customWidth="1"/>
    <col min="29" max="29" width="4.1640625" style="250" customWidth="1"/>
    <col min="30" max="30" width="5.1640625" customWidth="1"/>
    <col min="31" max="31" width="26" bestFit="1" customWidth="1"/>
    <col min="32" max="32" width="8.1640625" bestFit="1" customWidth="1"/>
    <col min="33" max="33" width="4.83203125" customWidth="1"/>
    <col min="34" max="34" width="2.83203125" customWidth="1"/>
    <col min="35" max="35" width="4.83203125" customWidth="1"/>
    <col min="36" max="36" width="23.6640625" bestFit="1" customWidth="1"/>
    <col min="37" max="38" width="8.5" customWidth="1"/>
    <col min="39" max="39" width="4.1640625" customWidth="1"/>
    <col min="40" max="40" width="3" bestFit="1" customWidth="1"/>
    <col min="41" max="41" width="20.1640625" bestFit="1" customWidth="1"/>
    <col min="42" max="42" width="8.1640625" bestFit="1" customWidth="1"/>
    <col min="43" max="43" width="8.1640625" customWidth="1"/>
    <col min="44" max="44" width="2.5" customWidth="1"/>
    <col min="45" max="45" width="7" bestFit="1" customWidth="1"/>
    <col min="46" max="46" width="28" bestFit="1" customWidth="1"/>
    <col min="47" max="47" width="14.33203125" bestFit="1" customWidth="1"/>
  </cols>
  <sheetData>
    <row r="1" spans="1:47" ht="26">
      <c r="A1" s="1" t="s">
        <v>353</v>
      </c>
      <c r="J1" s="1"/>
      <c r="K1" s="1"/>
      <c r="L1" s="2"/>
      <c r="M1" s="3"/>
      <c r="N1" s="3"/>
      <c r="O1" s="3"/>
      <c r="P1" s="3"/>
      <c r="Q1" s="3"/>
      <c r="R1" s="3"/>
      <c r="S1" s="3"/>
      <c r="Y1" s="1" t="s">
        <v>485</v>
      </c>
      <c r="AH1" s="1"/>
      <c r="AI1" s="1"/>
      <c r="AJ1" s="2"/>
      <c r="AK1" s="3"/>
      <c r="AL1" s="3"/>
      <c r="AM1" s="3"/>
      <c r="AN1" s="3"/>
      <c r="AO1" s="3"/>
      <c r="AP1" s="3"/>
      <c r="AQ1" s="3"/>
    </row>
    <row r="2" spans="1:47" ht="27" thickBot="1">
      <c r="B2" s="7" t="s">
        <v>354</v>
      </c>
      <c r="G2" s="7" t="s">
        <v>355</v>
      </c>
      <c r="I2" s="1"/>
      <c r="J2" s="1"/>
      <c r="L2" s="7" t="s">
        <v>356</v>
      </c>
      <c r="M2" s="3"/>
      <c r="N2" s="3"/>
      <c r="O2" s="3"/>
      <c r="P2" s="3"/>
      <c r="Q2" s="7" t="s">
        <v>300</v>
      </c>
      <c r="R2" s="3"/>
      <c r="S2" s="3"/>
      <c r="V2" s="15" t="s">
        <v>357</v>
      </c>
      <c r="Y2" s="7"/>
      <c r="Z2" s="7" t="s">
        <v>354</v>
      </c>
      <c r="AA2" s="7"/>
      <c r="AB2" s="7"/>
      <c r="AC2" s="70"/>
      <c r="AD2" s="7"/>
      <c r="AE2" s="7" t="s">
        <v>355</v>
      </c>
      <c r="AF2" s="7"/>
      <c r="AG2" s="251"/>
      <c r="AH2" s="251"/>
      <c r="AI2" s="7"/>
      <c r="AJ2" s="7" t="s">
        <v>486</v>
      </c>
      <c r="AK2" s="7"/>
      <c r="AL2" s="7"/>
      <c r="AM2" s="7"/>
      <c r="AN2" s="7"/>
      <c r="AO2" s="7" t="s">
        <v>300</v>
      </c>
      <c r="AP2" s="7"/>
      <c r="AQ2" s="7"/>
      <c r="AR2" s="7"/>
      <c r="AS2" s="7"/>
      <c r="AT2" s="15" t="s">
        <v>357</v>
      </c>
      <c r="AU2" s="7"/>
    </row>
    <row r="3" spans="1:47" s="2" customFormat="1" ht="20" customHeight="1" thickTop="1" thickBot="1">
      <c r="A3" s="169" t="s">
        <v>2</v>
      </c>
      <c r="B3" s="170" t="s">
        <v>3</v>
      </c>
      <c r="C3" s="171" t="s">
        <v>4</v>
      </c>
      <c r="D3" s="172" t="s">
        <v>5</v>
      </c>
      <c r="F3" s="169" t="s">
        <v>2</v>
      </c>
      <c r="G3" s="170" t="s">
        <v>3</v>
      </c>
      <c r="H3" s="173" t="s">
        <v>4</v>
      </c>
      <c r="I3" s="174" t="s">
        <v>5</v>
      </c>
      <c r="J3" s="175"/>
      <c r="K3" s="169" t="s">
        <v>2</v>
      </c>
      <c r="L3" s="170" t="s">
        <v>3</v>
      </c>
      <c r="M3" s="176" t="s">
        <v>4</v>
      </c>
      <c r="N3" s="174" t="s">
        <v>5</v>
      </c>
      <c r="O3" s="177"/>
      <c r="P3" s="169" t="s">
        <v>2</v>
      </c>
      <c r="Q3" s="170" t="s">
        <v>3</v>
      </c>
      <c r="R3" s="176" t="s">
        <v>4</v>
      </c>
      <c r="S3" s="174" t="s">
        <v>5</v>
      </c>
      <c r="U3" s="178" t="s">
        <v>51</v>
      </c>
      <c r="V3" s="178" t="s">
        <v>3</v>
      </c>
      <c r="W3" s="179" t="s">
        <v>8</v>
      </c>
      <c r="Y3" s="169" t="s">
        <v>2</v>
      </c>
      <c r="Z3" s="252" t="s">
        <v>3</v>
      </c>
      <c r="AA3" s="171" t="s">
        <v>4</v>
      </c>
      <c r="AB3" s="172" t="s">
        <v>5</v>
      </c>
      <c r="AC3" s="221"/>
      <c r="AD3" s="169" t="s">
        <v>2</v>
      </c>
      <c r="AE3" s="170" t="s">
        <v>3</v>
      </c>
      <c r="AF3" s="173" t="s">
        <v>4</v>
      </c>
      <c r="AG3" s="174" t="s">
        <v>5</v>
      </c>
      <c r="AH3" s="177"/>
      <c r="AI3" s="169" t="s">
        <v>2</v>
      </c>
      <c r="AJ3" s="170" t="s">
        <v>3</v>
      </c>
      <c r="AK3" s="176" t="s">
        <v>4</v>
      </c>
      <c r="AL3" s="174" t="s">
        <v>5</v>
      </c>
      <c r="AM3" s="177"/>
      <c r="AN3" s="169" t="s">
        <v>2</v>
      </c>
      <c r="AO3" s="170" t="s">
        <v>3</v>
      </c>
      <c r="AP3" s="176" t="s">
        <v>4</v>
      </c>
      <c r="AQ3" s="174" t="s">
        <v>5</v>
      </c>
      <c r="AS3" s="178" t="s">
        <v>51</v>
      </c>
      <c r="AT3" s="178" t="s">
        <v>3</v>
      </c>
      <c r="AU3" s="216" t="s">
        <v>8</v>
      </c>
    </row>
    <row r="4" spans="1:47" s="2" customFormat="1" ht="20" customHeight="1" thickTop="1" thickBot="1">
      <c r="A4" s="180">
        <v>1</v>
      </c>
      <c r="B4" s="181" t="s">
        <v>358</v>
      </c>
      <c r="C4" s="182">
        <v>67</v>
      </c>
      <c r="D4" s="183">
        <v>89</v>
      </c>
      <c r="E4" s="184"/>
      <c r="F4" s="180">
        <v>1</v>
      </c>
      <c r="G4" s="185" t="s">
        <v>359</v>
      </c>
      <c r="H4" s="186">
        <v>68</v>
      </c>
      <c r="I4" s="187">
        <v>89</v>
      </c>
      <c r="J4" s="188"/>
      <c r="K4" s="189">
        <v>1</v>
      </c>
      <c r="L4" s="190" t="s">
        <v>360</v>
      </c>
      <c r="M4" s="191">
        <v>40</v>
      </c>
      <c r="N4" s="192">
        <v>58</v>
      </c>
      <c r="O4" s="188"/>
      <c r="P4" s="193">
        <v>1</v>
      </c>
      <c r="Q4" s="194" t="s">
        <v>360</v>
      </c>
      <c r="R4" s="193">
        <v>14</v>
      </c>
      <c r="S4" s="195"/>
      <c r="T4" s="196"/>
      <c r="U4" s="180">
        <v>1</v>
      </c>
      <c r="V4" s="197" t="s">
        <v>360</v>
      </c>
      <c r="W4" s="198">
        <v>55</v>
      </c>
      <c r="Y4" s="253">
        <v>1</v>
      </c>
      <c r="Z4" s="254" t="s">
        <v>202</v>
      </c>
      <c r="AA4" s="255">
        <v>59</v>
      </c>
      <c r="AB4" s="256">
        <v>60</v>
      </c>
      <c r="AC4" s="257"/>
      <c r="AD4" s="180">
        <v>1</v>
      </c>
      <c r="AE4" s="258" t="s">
        <v>209</v>
      </c>
      <c r="AF4" s="259">
        <v>64</v>
      </c>
      <c r="AG4" s="200">
        <v>52</v>
      </c>
      <c r="AH4" s="188"/>
      <c r="AI4" s="189">
        <v>1</v>
      </c>
      <c r="AJ4" s="260" t="s">
        <v>487</v>
      </c>
      <c r="AK4" s="261">
        <v>38</v>
      </c>
      <c r="AL4" s="231">
        <v>70</v>
      </c>
      <c r="AM4" s="188"/>
      <c r="AN4" s="193">
        <v>1</v>
      </c>
      <c r="AO4" s="260" t="s">
        <v>193</v>
      </c>
      <c r="AP4" s="193">
        <v>16</v>
      </c>
      <c r="AQ4" s="195"/>
      <c r="AR4" s="196"/>
      <c r="AS4" s="262">
        <v>1</v>
      </c>
      <c r="AT4" s="263" t="s">
        <v>488</v>
      </c>
      <c r="AU4" s="264">
        <v>55</v>
      </c>
    </row>
    <row r="5" spans="1:47" s="2" customFormat="1" ht="20" customHeight="1" thickBot="1">
      <c r="A5" s="180">
        <v>2</v>
      </c>
      <c r="B5" s="181" t="s">
        <v>360</v>
      </c>
      <c r="C5" s="199">
        <v>67</v>
      </c>
      <c r="D5" s="200">
        <v>88</v>
      </c>
      <c r="E5" s="184"/>
      <c r="F5" s="180">
        <v>2</v>
      </c>
      <c r="G5" s="201" t="s">
        <v>361</v>
      </c>
      <c r="H5" s="202">
        <v>62</v>
      </c>
      <c r="I5" s="200">
        <v>73</v>
      </c>
      <c r="J5" s="188"/>
      <c r="K5" s="180">
        <v>2</v>
      </c>
      <c r="L5" s="190" t="s">
        <v>362</v>
      </c>
      <c r="M5" s="199">
        <v>37</v>
      </c>
      <c r="N5" s="203">
        <v>58</v>
      </c>
      <c r="O5" s="188"/>
      <c r="P5" s="193">
        <v>2</v>
      </c>
      <c r="Q5" s="185" t="s">
        <v>362</v>
      </c>
      <c r="R5" s="204">
        <v>13</v>
      </c>
      <c r="S5" s="205"/>
      <c r="U5" s="180">
        <v>2</v>
      </c>
      <c r="V5" s="206" t="s">
        <v>362</v>
      </c>
      <c r="W5" s="198">
        <v>52</v>
      </c>
      <c r="Y5" s="253">
        <v>2</v>
      </c>
      <c r="Z5" s="265" t="s">
        <v>193</v>
      </c>
      <c r="AA5" s="259">
        <v>58</v>
      </c>
      <c r="AB5" s="203">
        <v>52</v>
      </c>
      <c r="AC5" s="257"/>
      <c r="AD5" s="180">
        <v>2</v>
      </c>
      <c r="AE5" s="258" t="s">
        <v>195</v>
      </c>
      <c r="AF5" s="266">
        <v>62</v>
      </c>
      <c r="AG5" s="267">
        <v>71</v>
      </c>
      <c r="AH5" s="188"/>
      <c r="AI5" s="180">
        <v>2</v>
      </c>
      <c r="AJ5" s="260" t="s">
        <v>193</v>
      </c>
      <c r="AK5" s="261">
        <v>35</v>
      </c>
      <c r="AL5" s="231">
        <v>42</v>
      </c>
      <c r="AM5" s="188"/>
      <c r="AN5" s="193">
        <v>2</v>
      </c>
      <c r="AO5" s="260" t="s">
        <v>488</v>
      </c>
      <c r="AP5" s="204">
        <v>16</v>
      </c>
      <c r="AQ5" s="205"/>
      <c r="AS5" s="268">
        <v>2</v>
      </c>
      <c r="AT5" s="269" t="s">
        <v>193</v>
      </c>
      <c r="AU5" s="270">
        <v>52</v>
      </c>
    </row>
    <row r="6" spans="1:47" s="2" customFormat="1" ht="20" customHeight="1" thickBot="1">
      <c r="A6" s="180">
        <v>3</v>
      </c>
      <c r="B6" s="181" t="s">
        <v>363</v>
      </c>
      <c r="C6" s="199">
        <v>66</v>
      </c>
      <c r="D6" s="200">
        <v>101</v>
      </c>
      <c r="E6" s="184"/>
      <c r="F6" s="180">
        <v>3</v>
      </c>
      <c r="G6" s="201" t="s">
        <v>364</v>
      </c>
      <c r="H6" s="202">
        <v>60</v>
      </c>
      <c r="I6" s="200">
        <v>60</v>
      </c>
      <c r="J6" s="188"/>
      <c r="K6" s="180">
        <v>3</v>
      </c>
      <c r="L6" s="190" t="s">
        <v>365</v>
      </c>
      <c r="M6" s="199">
        <v>34</v>
      </c>
      <c r="N6" s="203">
        <v>60</v>
      </c>
      <c r="O6" s="207"/>
      <c r="P6" s="193">
        <v>3</v>
      </c>
      <c r="Q6" s="185" t="s">
        <v>363</v>
      </c>
      <c r="R6" s="193">
        <v>10</v>
      </c>
      <c r="S6" s="195"/>
      <c r="U6" s="208">
        <v>3</v>
      </c>
      <c r="V6" s="206" t="s">
        <v>363</v>
      </c>
      <c r="W6" s="198">
        <v>50</v>
      </c>
      <c r="Y6" s="253">
        <v>3</v>
      </c>
      <c r="Z6" s="265" t="s">
        <v>198</v>
      </c>
      <c r="AA6" s="259">
        <v>56</v>
      </c>
      <c r="AB6" s="203">
        <v>55</v>
      </c>
      <c r="AC6" s="257"/>
      <c r="AD6" s="180">
        <v>3</v>
      </c>
      <c r="AE6" s="258" t="s">
        <v>216</v>
      </c>
      <c r="AF6" s="259">
        <v>60</v>
      </c>
      <c r="AG6" s="200">
        <v>53</v>
      </c>
      <c r="AH6" s="188"/>
      <c r="AI6" s="180">
        <v>3</v>
      </c>
      <c r="AJ6" s="260" t="s">
        <v>197</v>
      </c>
      <c r="AK6" s="261">
        <v>31</v>
      </c>
      <c r="AL6" s="231">
        <v>51</v>
      </c>
      <c r="AM6" s="207"/>
      <c r="AN6" s="193">
        <v>3</v>
      </c>
      <c r="AO6" s="260" t="s">
        <v>487</v>
      </c>
      <c r="AP6" s="193">
        <v>8</v>
      </c>
      <c r="AQ6" s="195"/>
      <c r="AS6" s="271">
        <v>3</v>
      </c>
      <c r="AT6" s="269" t="s">
        <v>487</v>
      </c>
      <c r="AU6" s="270">
        <v>50</v>
      </c>
    </row>
    <row r="7" spans="1:47" s="2" customFormat="1" ht="20" customHeight="1" thickBot="1">
      <c r="A7" s="180">
        <v>4</v>
      </c>
      <c r="B7" s="181" t="s">
        <v>365</v>
      </c>
      <c r="C7" s="199">
        <v>66</v>
      </c>
      <c r="D7" s="200">
        <v>94</v>
      </c>
      <c r="E7" s="184"/>
      <c r="F7" s="180">
        <v>4</v>
      </c>
      <c r="G7" s="201" t="s">
        <v>366</v>
      </c>
      <c r="H7" s="202">
        <v>59</v>
      </c>
      <c r="I7" s="200">
        <v>77</v>
      </c>
      <c r="J7" s="188"/>
      <c r="K7" s="180">
        <v>4</v>
      </c>
      <c r="L7" s="190" t="s">
        <v>359</v>
      </c>
      <c r="M7" s="199">
        <v>32</v>
      </c>
      <c r="N7" s="203">
        <v>53</v>
      </c>
      <c r="O7" s="188"/>
      <c r="P7" s="209">
        <v>4</v>
      </c>
      <c r="Q7" s="210" t="s">
        <v>361</v>
      </c>
      <c r="R7" s="209">
        <v>9</v>
      </c>
      <c r="S7" s="211"/>
      <c r="U7" s="180">
        <v>4</v>
      </c>
      <c r="V7" s="206" t="s">
        <v>361</v>
      </c>
      <c r="W7" s="198">
        <v>48</v>
      </c>
      <c r="Y7" s="253">
        <v>4</v>
      </c>
      <c r="Z7" s="265" t="s">
        <v>488</v>
      </c>
      <c r="AA7" s="259">
        <v>56</v>
      </c>
      <c r="AB7" s="203">
        <v>48</v>
      </c>
      <c r="AC7" s="257"/>
      <c r="AD7" s="180">
        <v>4</v>
      </c>
      <c r="AE7" s="258" t="s">
        <v>204</v>
      </c>
      <c r="AF7" s="266">
        <v>58</v>
      </c>
      <c r="AG7" s="267">
        <v>52</v>
      </c>
      <c r="AH7" s="188"/>
      <c r="AI7" s="180">
        <v>4</v>
      </c>
      <c r="AJ7" s="260" t="s">
        <v>198</v>
      </c>
      <c r="AK7" s="261">
        <v>30</v>
      </c>
      <c r="AL7" s="231">
        <v>47</v>
      </c>
      <c r="AM7" s="188"/>
      <c r="AN7" s="209">
        <v>4</v>
      </c>
      <c r="AO7" s="272" t="s">
        <v>195</v>
      </c>
      <c r="AP7" s="209">
        <v>8</v>
      </c>
      <c r="AQ7" s="211"/>
      <c r="AS7" s="268">
        <v>4</v>
      </c>
      <c r="AT7" s="273" t="s">
        <v>195</v>
      </c>
      <c r="AU7" s="270">
        <v>48</v>
      </c>
    </row>
    <row r="8" spans="1:47" s="2" customFormat="1" ht="20" customHeight="1" thickTop="1" thickBot="1">
      <c r="A8" s="180">
        <v>5</v>
      </c>
      <c r="B8" s="181" t="s">
        <v>362</v>
      </c>
      <c r="C8" s="199">
        <v>58</v>
      </c>
      <c r="D8" s="200">
        <v>78</v>
      </c>
      <c r="E8" s="184"/>
      <c r="F8" s="180">
        <v>5</v>
      </c>
      <c r="G8" s="201" t="s">
        <v>367</v>
      </c>
      <c r="H8" s="202">
        <v>58</v>
      </c>
      <c r="I8" s="200">
        <v>43</v>
      </c>
      <c r="J8" s="188"/>
      <c r="K8" s="180">
        <v>5</v>
      </c>
      <c r="L8" s="190" t="s">
        <v>364</v>
      </c>
      <c r="M8" s="199">
        <v>28</v>
      </c>
      <c r="N8" s="203">
        <v>45</v>
      </c>
      <c r="O8" s="188"/>
      <c r="P8" s="177"/>
      <c r="Q8" s="177"/>
      <c r="R8" s="177"/>
      <c r="S8" s="177"/>
      <c r="U8" s="180">
        <v>5</v>
      </c>
      <c r="V8" s="206" t="s">
        <v>358</v>
      </c>
      <c r="W8" s="198">
        <v>47</v>
      </c>
      <c r="Y8" s="253">
        <v>5</v>
      </c>
      <c r="Z8" s="265" t="s">
        <v>211</v>
      </c>
      <c r="AA8" s="266">
        <v>56</v>
      </c>
      <c r="AB8" s="274">
        <v>46</v>
      </c>
      <c r="AC8" s="275"/>
      <c r="AD8" s="180">
        <v>5</v>
      </c>
      <c r="AE8" s="276" t="s">
        <v>489</v>
      </c>
      <c r="AF8" s="259">
        <v>56</v>
      </c>
      <c r="AG8" s="200">
        <v>48</v>
      </c>
      <c r="AH8" s="188"/>
      <c r="AI8" s="180">
        <v>5</v>
      </c>
      <c r="AJ8" s="260" t="s">
        <v>489</v>
      </c>
      <c r="AK8" s="277">
        <v>24</v>
      </c>
      <c r="AL8" s="278">
        <v>63</v>
      </c>
      <c r="AM8" s="188"/>
      <c r="AN8" s="177"/>
      <c r="AO8" s="177"/>
      <c r="AP8" s="177"/>
      <c r="AQ8" s="177"/>
      <c r="AS8" s="268">
        <v>5</v>
      </c>
      <c r="AT8" s="269" t="s">
        <v>198</v>
      </c>
      <c r="AU8" s="270">
        <v>47</v>
      </c>
    </row>
    <row r="9" spans="1:47" s="2" customFormat="1" ht="20" customHeight="1" thickBot="1">
      <c r="A9" s="180">
        <v>6</v>
      </c>
      <c r="B9" s="181" t="s">
        <v>368</v>
      </c>
      <c r="C9" s="199">
        <v>58</v>
      </c>
      <c r="D9" s="200">
        <v>63</v>
      </c>
      <c r="E9" s="184"/>
      <c r="F9" s="180">
        <v>6</v>
      </c>
      <c r="G9" s="201" t="s">
        <v>369</v>
      </c>
      <c r="H9" s="202">
        <v>56</v>
      </c>
      <c r="I9" s="200">
        <v>71</v>
      </c>
      <c r="J9" s="188"/>
      <c r="K9" s="180">
        <v>6</v>
      </c>
      <c r="L9" s="190" t="s">
        <v>370</v>
      </c>
      <c r="M9" s="199">
        <v>22</v>
      </c>
      <c r="N9" s="203">
        <v>56</v>
      </c>
      <c r="O9" s="188"/>
      <c r="Q9" s="16" t="s">
        <v>371</v>
      </c>
      <c r="R9" s="177"/>
      <c r="S9" s="177"/>
      <c r="U9" s="180">
        <v>6</v>
      </c>
      <c r="V9" s="206" t="s">
        <v>365</v>
      </c>
      <c r="W9" s="212">
        <v>46</v>
      </c>
      <c r="Y9" s="253">
        <v>6</v>
      </c>
      <c r="Z9" s="265" t="s">
        <v>487</v>
      </c>
      <c r="AA9" s="259">
        <v>55</v>
      </c>
      <c r="AB9" s="203">
        <v>64</v>
      </c>
      <c r="AC9" s="257"/>
      <c r="AD9" s="180">
        <v>6</v>
      </c>
      <c r="AE9" s="258" t="s">
        <v>218</v>
      </c>
      <c r="AF9" s="259">
        <v>55</v>
      </c>
      <c r="AG9" s="200">
        <v>47</v>
      </c>
      <c r="AH9" s="188"/>
      <c r="AI9" s="180">
        <v>6</v>
      </c>
      <c r="AJ9" s="279" t="s">
        <v>209</v>
      </c>
      <c r="AK9" s="261">
        <v>24</v>
      </c>
      <c r="AL9" s="231">
        <v>44</v>
      </c>
      <c r="AM9" s="188"/>
      <c r="AO9" s="16" t="s">
        <v>371</v>
      </c>
      <c r="AP9" s="177"/>
      <c r="AQ9" s="177"/>
      <c r="AS9" s="268">
        <v>6</v>
      </c>
      <c r="AT9" s="273" t="s">
        <v>202</v>
      </c>
      <c r="AU9" s="280">
        <v>46</v>
      </c>
    </row>
    <row r="10" spans="1:47" s="2" customFormat="1" ht="20" customHeight="1" thickTop="1" thickBot="1">
      <c r="A10" s="180">
        <v>7</v>
      </c>
      <c r="B10" s="181" t="s">
        <v>370</v>
      </c>
      <c r="C10" s="199">
        <v>58</v>
      </c>
      <c r="D10" s="200">
        <v>62</v>
      </c>
      <c r="E10" s="184"/>
      <c r="F10" s="180">
        <v>7</v>
      </c>
      <c r="G10" s="201" t="s">
        <v>372</v>
      </c>
      <c r="H10" s="202">
        <v>56</v>
      </c>
      <c r="I10" s="200">
        <v>70</v>
      </c>
      <c r="J10" s="188"/>
      <c r="K10" s="180">
        <v>7</v>
      </c>
      <c r="L10" s="190" t="s">
        <v>367</v>
      </c>
      <c r="M10" s="199">
        <v>16</v>
      </c>
      <c r="N10" s="203">
        <v>20</v>
      </c>
      <c r="O10" s="188"/>
      <c r="P10" s="213" t="s">
        <v>373</v>
      </c>
      <c r="Q10" s="214"/>
      <c r="R10" s="215"/>
      <c r="S10" s="216"/>
      <c r="U10" s="180">
        <v>7</v>
      </c>
      <c r="V10" s="206" t="s">
        <v>359</v>
      </c>
      <c r="W10" s="212">
        <v>45</v>
      </c>
      <c r="Y10" s="253">
        <v>7</v>
      </c>
      <c r="Z10" s="265" t="s">
        <v>207</v>
      </c>
      <c r="AA10" s="259">
        <v>55</v>
      </c>
      <c r="AB10" s="203">
        <v>56</v>
      </c>
      <c r="AC10" s="257"/>
      <c r="AD10" s="180">
        <v>7</v>
      </c>
      <c r="AE10" s="276" t="s">
        <v>219</v>
      </c>
      <c r="AF10" s="259">
        <v>55</v>
      </c>
      <c r="AG10" s="200">
        <v>41</v>
      </c>
      <c r="AH10" s="188"/>
      <c r="AI10" s="180">
        <v>7</v>
      </c>
      <c r="AJ10" s="279" t="s">
        <v>216</v>
      </c>
      <c r="AK10" s="261">
        <v>21</v>
      </c>
      <c r="AL10" s="231">
        <v>35</v>
      </c>
      <c r="AM10" s="188"/>
      <c r="AN10" s="213" t="s">
        <v>490</v>
      </c>
      <c r="AO10" s="214"/>
      <c r="AP10" s="215"/>
      <c r="AQ10" s="216"/>
      <c r="AS10" s="268">
        <v>7</v>
      </c>
      <c r="AT10" s="273" t="s">
        <v>204</v>
      </c>
      <c r="AU10" s="280">
        <v>45</v>
      </c>
    </row>
    <row r="11" spans="1:47" s="2" customFormat="1" ht="20" customHeight="1" thickBot="1">
      <c r="A11" s="180">
        <v>8</v>
      </c>
      <c r="B11" s="181" t="s">
        <v>374</v>
      </c>
      <c r="C11" s="199">
        <v>58</v>
      </c>
      <c r="D11" s="200">
        <v>59</v>
      </c>
      <c r="E11" s="184"/>
      <c r="F11" s="180">
        <v>8</v>
      </c>
      <c r="G11" s="201" t="s">
        <v>375</v>
      </c>
      <c r="H11" s="202">
        <v>54</v>
      </c>
      <c r="I11" s="200">
        <v>71</v>
      </c>
      <c r="J11" s="188"/>
      <c r="K11" s="217">
        <v>8</v>
      </c>
      <c r="L11" s="190" t="s">
        <v>376</v>
      </c>
      <c r="M11" s="218">
        <v>15</v>
      </c>
      <c r="N11" s="219">
        <v>34</v>
      </c>
      <c r="O11" s="188"/>
      <c r="P11" s="220" t="s">
        <v>377</v>
      </c>
      <c r="Q11" s="221"/>
      <c r="R11" s="177"/>
      <c r="S11" s="222"/>
      <c r="U11" s="180">
        <v>8</v>
      </c>
      <c r="V11" s="206" t="s">
        <v>366</v>
      </c>
      <c r="W11" s="212">
        <v>44</v>
      </c>
      <c r="Y11" s="253">
        <v>8</v>
      </c>
      <c r="Z11" s="281" t="s">
        <v>221</v>
      </c>
      <c r="AA11" s="259">
        <v>54</v>
      </c>
      <c r="AB11" s="203">
        <v>48</v>
      </c>
      <c r="AC11" s="257"/>
      <c r="AD11" s="180">
        <v>8</v>
      </c>
      <c r="AE11" s="276" t="s">
        <v>197</v>
      </c>
      <c r="AF11" s="259">
        <v>54</v>
      </c>
      <c r="AG11" s="200">
        <v>59</v>
      </c>
      <c r="AH11" s="188"/>
      <c r="AI11" s="217">
        <v>8</v>
      </c>
      <c r="AJ11" s="272" t="s">
        <v>218</v>
      </c>
      <c r="AK11" s="282">
        <v>21</v>
      </c>
      <c r="AL11" s="283">
        <v>33</v>
      </c>
      <c r="AM11" s="188"/>
      <c r="AN11" s="220" t="s">
        <v>491</v>
      </c>
      <c r="AO11" s="221"/>
      <c r="AP11" s="177"/>
      <c r="AQ11" s="222"/>
      <c r="AS11" s="268">
        <v>8</v>
      </c>
      <c r="AT11" s="269" t="s">
        <v>207</v>
      </c>
      <c r="AU11" s="280">
        <v>44</v>
      </c>
    </row>
    <row r="12" spans="1:47" s="2" customFormat="1" ht="20" customHeight="1" thickTop="1" thickBot="1">
      <c r="A12" s="180">
        <v>9</v>
      </c>
      <c r="B12" s="190" t="s">
        <v>378</v>
      </c>
      <c r="C12" s="199">
        <v>57</v>
      </c>
      <c r="D12" s="200">
        <v>78</v>
      </c>
      <c r="E12" s="184"/>
      <c r="F12" s="180">
        <v>9</v>
      </c>
      <c r="G12" s="201" t="s">
        <v>379</v>
      </c>
      <c r="H12" s="202">
        <v>54</v>
      </c>
      <c r="I12" s="200">
        <v>66</v>
      </c>
      <c r="J12" s="188"/>
      <c r="K12" s="223"/>
      <c r="L12" s="224"/>
      <c r="M12" s="223"/>
      <c r="N12" s="223"/>
      <c r="O12" s="188"/>
      <c r="P12" s="220" t="s">
        <v>380</v>
      </c>
      <c r="Q12" s="221"/>
      <c r="R12" s="177"/>
      <c r="S12" s="222"/>
      <c r="U12" s="180">
        <v>9</v>
      </c>
      <c r="V12" s="206" t="s">
        <v>364</v>
      </c>
      <c r="W12" s="212">
        <v>43</v>
      </c>
      <c r="Y12" s="253">
        <v>9</v>
      </c>
      <c r="Z12" s="265" t="s">
        <v>214</v>
      </c>
      <c r="AA12" s="259">
        <v>54</v>
      </c>
      <c r="AB12" s="203">
        <v>44</v>
      </c>
      <c r="AC12" s="257"/>
      <c r="AD12" s="180">
        <v>9</v>
      </c>
      <c r="AE12" s="258" t="s">
        <v>223</v>
      </c>
      <c r="AF12" s="259">
        <v>54</v>
      </c>
      <c r="AG12" s="200">
        <v>35</v>
      </c>
      <c r="AH12" s="188"/>
      <c r="AI12" s="223"/>
      <c r="AJ12" s="224"/>
      <c r="AK12" s="223"/>
      <c r="AL12" s="223"/>
      <c r="AM12" s="188"/>
      <c r="AN12" s="225" t="s">
        <v>492</v>
      </c>
      <c r="AO12" s="226"/>
      <c r="AP12" s="227"/>
      <c r="AQ12" s="228"/>
      <c r="AS12" s="268">
        <v>9</v>
      </c>
      <c r="AT12" s="269" t="s">
        <v>489</v>
      </c>
      <c r="AU12" s="280">
        <v>43</v>
      </c>
    </row>
    <row r="13" spans="1:47" s="2" customFormat="1" ht="20" customHeight="1" thickBot="1">
      <c r="A13" s="180">
        <v>10</v>
      </c>
      <c r="B13" s="181" t="s">
        <v>376</v>
      </c>
      <c r="C13" s="199">
        <v>57</v>
      </c>
      <c r="D13" s="200">
        <v>75</v>
      </c>
      <c r="E13" s="184"/>
      <c r="F13" s="180">
        <v>10</v>
      </c>
      <c r="G13" s="201" t="s">
        <v>381</v>
      </c>
      <c r="H13" s="202">
        <v>52</v>
      </c>
      <c r="I13" s="200">
        <v>86</v>
      </c>
      <c r="J13" s="188"/>
      <c r="L13" s="7" t="s">
        <v>356</v>
      </c>
      <c r="O13" s="188"/>
      <c r="P13" s="225" t="s">
        <v>382</v>
      </c>
      <c r="Q13" s="226"/>
      <c r="R13" s="227"/>
      <c r="S13" s="228"/>
      <c r="U13" s="180">
        <v>10</v>
      </c>
      <c r="V13" s="206" t="s">
        <v>383</v>
      </c>
      <c r="W13" s="212">
        <v>42</v>
      </c>
      <c r="Y13" s="253">
        <v>10</v>
      </c>
      <c r="Z13" s="284" t="s">
        <v>222</v>
      </c>
      <c r="AA13" s="266">
        <v>54</v>
      </c>
      <c r="AB13" s="274">
        <v>41</v>
      </c>
      <c r="AC13" s="275"/>
      <c r="AD13" s="180">
        <v>10</v>
      </c>
      <c r="AE13" s="276" t="s">
        <v>226</v>
      </c>
      <c r="AF13" s="259">
        <v>53</v>
      </c>
      <c r="AG13" s="200">
        <v>51</v>
      </c>
      <c r="AH13" s="188"/>
      <c r="AJ13" s="7" t="s">
        <v>486</v>
      </c>
      <c r="AM13" s="188"/>
      <c r="AN13" s="177"/>
      <c r="AO13" s="177"/>
      <c r="AP13" s="177"/>
      <c r="AQ13" s="177"/>
      <c r="AS13" s="268">
        <v>10</v>
      </c>
      <c r="AT13" s="273" t="s">
        <v>209</v>
      </c>
      <c r="AU13" s="280">
        <v>42</v>
      </c>
    </row>
    <row r="14" spans="1:47" s="2" customFormat="1" ht="20" customHeight="1" thickTop="1" thickBot="1">
      <c r="A14" s="180">
        <v>11</v>
      </c>
      <c r="B14" s="181" t="s">
        <v>383</v>
      </c>
      <c r="C14" s="199">
        <v>57</v>
      </c>
      <c r="D14" s="200">
        <v>72</v>
      </c>
      <c r="E14" s="184"/>
      <c r="F14" s="180">
        <v>11</v>
      </c>
      <c r="G14" s="201" t="s">
        <v>384</v>
      </c>
      <c r="H14" s="202">
        <v>51</v>
      </c>
      <c r="I14" s="200">
        <v>88</v>
      </c>
      <c r="J14" s="188"/>
      <c r="K14" s="169" t="s">
        <v>2</v>
      </c>
      <c r="L14" s="170" t="s">
        <v>3</v>
      </c>
      <c r="M14" s="176" t="s">
        <v>4</v>
      </c>
      <c r="N14" s="174" t="s">
        <v>5</v>
      </c>
      <c r="O14" s="188"/>
      <c r="P14" s="177"/>
      <c r="Q14" s="177"/>
      <c r="R14" s="177"/>
      <c r="S14" s="177"/>
      <c r="U14" s="180">
        <v>11</v>
      </c>
      <c r="V14" s="206" t="s">
        <v>374</v>
      </c>
      <c r="W14" s="212">
        <v>41</v>
      </c>
      <c r="X14" s="229"/>
      <c r="Y14" s="253">
        <v>11</v>
      </c>
      <c r="Z14" s="281" t="s">
        <v>225</v>
      </c>
      <c r="AA14" s="266">
        <v>53</v>
      </c>
      <c r="AB14" s="274">
        <v>53</v>
      </c>
      <c r="AC14" s="275"/>
      <c r="AD14" s="180">
        <v>11</v>
      </c>
      <c r="AE14" s="258" t="s">
        <v>227</v>
      </c>
      <c r="AF14" s="259">
        <v>51</v>
      </c>
      <c r="AG14" s="200">
        <v>51</v>
      </c>
      <c r="AH14" s="188"/>
      <c r="AI14" s="169" t="s">
        <v>2</v>
      </c>
      <c r="AJ14" s="170" t="s">
        <v>3</v>
      </c>
      <c r="AK14" s="176" t="s">
        <v>4</v>
      </c>
      <c r="AL14" s="174" t="s">
        <v>5</v>
      </c>
      <c r="AM14" s="188"/>
      <c r="AO14" s="16" t="s">
        <v>387</v>
      </c>
      <c r="AP14" s="177"/>
      <c r="AQ14" s="177"/>
      <c r="AS14" s="268">
        <v>11</v>
      </c>
      <c r="AT14" s="269" t="s">
        <v>211</v>
      </c>
      <c r="AU14" s="280">
        <v>41</v>
      </c>
    </row>
    <row r="15" spans="1:47" s="2" customFormat="1" ht="20" customHeight="1" thickTop="1" thickBot="1">
      <c r="A15" s="180">
        <v>12</v>
      </c>
      <c r="B15" s="181" t="s">
        <v>385</v>
      </c>
      <c r="C15" s="199">
        <v>57</v>
      </c>
      <c r="D15" s="200">
        <v>68</v>
      </c>
      <c r="E15" s="184"/>
      <c r="F15" s="180">
        <v>12</v>
      </c>
      <c r="G15" s="201" t="s">
        <v>386</v>
      </c>
      <c r="H15" s="202">
        <v>50</v>
      </c>
      <c r="I15" s="200">
        <v>61</v>
      </c>
      <c r="J15" s="188"/>
      <c r="K15" s="189">
        <v>1</v>
      </c>
      <c r="L15" s="185" t="s">
        <v>363</v>
      </c>
      <c r="M15" s="230">
        <v>37</v>
      </c>
      <c r="N15" s="231">
        <v>91</v>
      </c>
      <c r="O15" s="188"/>
      <c r="Q15" s="16" t="s">
        <v>387</v>
      </c>
      <c r="R15" s="177"/>
      <c r="S15" s="177"/>
      <c r="U15" s="180">
        <v>12</v>
      </c>
      <c r="V15" s="206" t="s">
        <v>378</v>
      </c>
      <c r="W15" s="212">
        <v>40</v>
      </c>
      <c r="X15" s="229"/>
      <c r="Y15" s="253">
        <v>12</v>
      </c>
      <c r="Z15" s="265" t="s">
        <v>229</v>
      </c>
      <c r="AA15" s="259">
        <v>50</v>
      </c>
      <c r="AB15" s="203">
        <v>41</v>
      </c>
      <c r="AC15" s="257"/>
      <c r="AD15" s="180">
        <v>12</v>
      </c>
      <c r="AE15" s="279" t="s">
        <v>231</v>
      </c>
      <c r="AF15" s="259">
        <v>50</v>
      </c>
      <c r="AG15" s="200">
        <v>41</v>
      </c>
      <c r="AH15" s="188"/>
      <c r="AI15" s="189">
        <v>1</v>
      </c>
      <c r="AJ15" s="279" t="s">
        <v>195</v>
      </c>
      <c r="AK15" s="261">
        <v>44</v>
      </c>
      <c r="AL15" s="231">
        <v>47</v>
      </c>
      <c r="AM15" s="188"/>
      <c r="AN15" s="213" t="s">
        <v>493</v>
      </c>
      <c r="AO15" s="214"/>
      <c r="AP15" s="215"/>
      <c r="AQ15" s="216"/>
      <c r="AS15" s="268">
        <v>12</v>
      </c>
      <c r="AT15" s="269" t="s">
        <v>214</v>
      </c>
      <c r="AU15" s="280">
        <v>40</v>
      </c>
    </row>
    <row r="16" spans="1:47" s="2" customFormat="1" ht="20" customHeight="1" thickTop="1" thickBot="1">
      <c r="A16" s="180">
        <v>13</v>
      </c>
      <c r="B16" s="181" t="s">
        <v>388</v>
      </c>
      <c r="C16" s="199">
        <v>57</v>
      </c>
      <c r="D16" s="200">
        <v>64</v>
      </c>
      <c r="E16" s="184"/>
      <c r="F16" s="180">
        <v>13</v>
      </c>
      <c r="G16" s="201" t="s">
        <v>389</v>
      </c>
      <c r="H16" s="202">
        <v>50</v>
      </c>
      <c r="I16" s="200">
        <v>59</v>
      </c>
      <c r="J16" s="188"/>
      <c r="K16" s="180">
        <v>2</v>
      </c>
      <c r="L16" s="185" t="s">
        <v>361</v>
      </c>
      <c r="M16" s="202">
        <v>36</v>
      </c>
      <c r="N16" s="200">
        <v>75</v>
      </c>
      <c r="O16" s="188"/>
      <c r="P16" s="213" t="s">
        <v>390</v>
      </c>
      <c r="Q16" s="214"/>
      <c r="R16" s="215"/>
      <c r="S16" s="216"/>
      <c r="U16" s="180">
        <v>13</v>
      </c>
      <c r="V16" s="206" t="s">
        <v>370</v>
      </c>
      <c r="W16" s="212">
        <v>39</v>
      </c>
      <c r="Y16" s="253">
        <v>13</v>
      </c>
      <c r="Z16" s="265" t="s">
        <v>230</v>
      </c>
      <c r="AA16" s="259">
        <v>50</v>
      </c>
      <c r="AB16" s="203">
        <v>41</v>
      </c>
      <c r="AC16" s="257"/>
      <c r="AD16" s="180">
        <v>13</v>
      </c>
      <c r="AE16" s="258" t="s">
        <v>236</v>
      </c>
      <c r="AF16" s="259">
        <v>48</v>
      </c>
      <c r="AG16" s="200">
        <v>38</v>
      </c>
      <c r="AH16" s="188"/>
      <c r="AI16" s="180">
        <v>2</v>
      </c>
      <c r="AJ16" s="260" t="s">
        <v>488</v>
      </c>
      <c r="AK16" s="261">
        <v>37</v>
      </c>
      <c r="AL16" s="231">
        <v>36</v>
      </c>
      <c r="AM16" s="188"/>
      <c r="AN16" s="220" t="s">
        <v>494</v>
      </c>
      <c r="AO16" s="221"/>
      <c r="AP16" s="177"/>
      <c r="AQ16" s="222"/>
      <c r="AS16" s="268">
        <v>13</v>
      </c>
      <c r="AT16" s="273" t="s">
        <v>216</v>
      </c>
      <c r="AU16" s="280">
        <v>39</v>
      </c>
    </row>
    <row r="17" spans="1:47" s="2" customFormat="1" ht="16" thickBot="1">
      <c r="A17" s="180">
        <v>14</v>
      </c>
      <c r="B17" s="181" t="s">
        <v>391</v>
      </c>
      <c r="C17" s="199">
        <v>56</v>
      </c>
      <c r="D17" s="200">
        <v>61</v>
      </c>
      <c r="E17" s="184"/>
      <c r="F17" s="180">
        <v>14</v>
      </c>
      <c r="G17" s="201" t="s">
        <v>392</v>
      </c>
      <c r="H17" s="202">
        <v>49</v>
      </c>
      <c r="I17" s="200">
        <v>69</v>
      </c>
      <c r="J17" s="188"/>
      <c r="K17" s="180">
        <v>3</v>
      </c>
      <c r="L17" s="185" t="s">
        <v>358</v>
      </c>
      <c r="M17" s="202">
        <v>34</v>
      </c>
      <c r="N17" s="200">
        <v>67</v>
      </c>
      <c r="O17" s="188"/>
      <c r="P17" s="220" t="s">
        <v>393</v>
      </c>
      <c r="Q17" s="221"/>
      <c r="R17" s="177"/>
      <c r="S17" s="222"/>
      <c r="T17" s="196"/>
      <c r="U17" s="180">
        <v>14</v>
      </c>
      <c r="V17" s="206" t="s">
        <v>367</v>
      </c>
      <c r="W17" s="212">
        <v>38</v>
      </c>
      <c r="Y17" s="253">
        <v>14</v>
      </c>
      <c r="Z17" s="265" t="s">
        <v>234</v>
      </c>
      <c r="AA17" s="259">
        <v>50</v>
      </c>
      <c r="AB17" s="203">
        <v>34</v>
      </c>
      <c r="AC17" s="257"/>
      <c r="AD17" s="180">
        <v>14</v>
      </c>
      <c r="AE17" s="258" t="s">
        <v>241</v>
      </c>
      <c r="AF17" s="266">
        <v>46</v>
      </c>
      <c r="AG17" s="267">
        <v>36</v>
      </c>
      <c r="AH17" s="188"/>
      <c r="AI17" s="180">
        <v>3</v>
      </c>
      <c r="AJ17" s="279" t="s">
        <v>202</v>
      </c>
      <c r="AK17" s="261">
        <v>30</v>
      </c>
      <c r="AL17" s="231">
        <v>34</v>
      </c>
      <c r="AM17" s="188"/>
      <c r="AN17" s="220" t="s">
        <v>495</v>
      </c>
      <c r="AO17" s="221"/>
      <c r="AP17" s="177"/>
      <c r="AQ17" s="222"/>
      <c r="AR17" s="196"/>
      <c r="AS17" s="268">
        <v>14</v>
      </c>
      <c r="AT17" s="273" t="s">
        <v>218</v>
      </c>
      <c r="AU17" s="280">
        <v>38</v>
      </c>
    </row>
    <row r="18" spans="1:47" s="2" customFormat="1" ht="16" thickBot="1">
      <c r="A18" s="180">
        <v>15</v>
      </c>
      <c r="B18" s="181" t="s">
        <v>394</v>
      </c>
      <c r="C18" s="199">
        <v>55</v>
      </c>
      <c r="D18" s="200">
        <v>52</v>
      </c>
      <c r="E18" s="184"/>
      <c r="F18" s="180">
        <v>15</v>
      </c>
      <c r="G18" s="185" t="s">
        <v>395</v>
      </c>
      <c r="H18" s="202">
        <v>47</v>
      </c>
      <c r="I18" s="200">
        <v>60</v>
      </c>
      <c r="J18" s="188"/>
      <c r="K18" s="180">
        <v>4</v>
      </c>
      <c r="L18" s="232" t="s">
        <v>366</v>
      </c>
      <c r="M18" s="202">
        <v>31</v>
      </c>
      <c r="N18" s="200">
        <v>72</v>
      </c>
      <c r="O18" s="188"/>
      <c r="P18" s="225" t="s">
        <v>396</v>
      </c>
      <c r="Q18" s="226"/>
      <c r="R18" s="227"/>
      <c r="S18" s="228"/>
      <c r="U18" s="180">
        <v>15</v>
      </c>
      <c r="V18" s="206" t="s">
        <v>376</v>
      </c>
      <c r="W18" s="212">
        <v>37</v>
      </c>
      <c r="Y18" s="253">
        <v>15</v>
      </c>
      <c r="Z18" s="265" t="s">
        <v>235</v>
      </c>
      <c r="AA18" s="259">
        <v>48</v>
      </c>
      <c r="AB18" s="203">
        <v>54</v>
      </c>
      <c r="AC18" s="257"/>
      <c r="AD18" s="180">
        <v>15</v>
      </c>
      <c r="AE18" s="258" t="s">
        <v>243</v>
      </c>
      <c r="AF18" s="259">
        <v>45</v>
      </c>
      <c r="AG18" s="200">
        <v>38</v>
      </c>
      <c r="AH18" s="188"/>
      <c r="AI18" s="180">
        <v>4</v>
      </c>
      <c r="AJ18" s="279" t="s">
        <v>204</v>
      </c>
      <c r="AK18" s="261">
        <v>29</v>
      </c>
      <c r="AL18" s="231">
        <v>37</v>
      </c>
      <c r="AM18" s="188"/>
      <c r="AN18" s="225" t="s">
        <v>496</v>
      </c>
      <c r="AO18" s="226"/>
      <c r="AP18" s="227"/>
      <c r="AQ18" s="228"/>
      <c r="AS18" s="268">
        <v>15</v>
      </c>
      <c r="AT18" s="269" t="s">
        <v>219</v>
      </c>
      <c r="AU18" s="280">
        <v>37</v>
      </c>
    </row>
    <row r="19" spans="1:47" s="2" customFormat="1" ht="17" thickTop="1" thickBot="1">
      <c r="A19" s="180">
        <v>16</v>
      </c>
      <c r="B19" s="181" t="s">
        <v>397</v>
      </c>
      <c r="C19" s="199">
        <v>54</v>
      </c>
      <c r="D19" s="200">
        <v>42</v>
      </c>
      <c r="E19" s="184"/>
      <c r="F19" s="180">
        <v>16</v>
      </c>
      <c r="G19" s="201" t="s">
        <v>398</v>
      </c>
      <c r="H19" s="202">
        <v>47</v>
      </c>
      <c r="I19" s="200">
        <v>55</v>
      </c>
      <c r="J19" s="188"/>
      <c r="K19" s="180">
        <v>5</v>
      </c>
      <c r="L19" s="185" t="s">
        <v>383</v>
      </c>
      <c r="M19" s="202">
        <v>27</v>
      </c>
      <c r="N19" s="200">
        <v>63</v>
      </c>
      <c r="O19" s="188"/>
      <c r="P19" s="177"/>
      <c r="Q19" s="177"/>
      <c r="R19" s="177"/>
      <c r="S19" s="177"/>
      <c r="U19" s="233">
        <v>16</v>
      </c>
      <c r="V19" s="206" t="s">
        <v>368</v>
      </c>
      <c r="W19" s="212">
        <v>36</v>
      </c>
      <c r="Y19" s="253">
        <v>16</v>
      </c>
      <c r="Z19" s="265" t="s">
        <v>238</v>
      </c>
      <c r="AA19" s="259">
        <v>47</v>
      </c>
      <c r="AB19" s="203">
        <v>42</v>
      </c>
      <c r="AC19" s="257"/>
      <c r="AD19" s="180">
        <v>16</v>
      </c>
      <c r="AE19" s="258" t="s">
        <v>245</v>
      </c>
      <c r="AF19" s="259">
        <v>43</v>
      </c>
      <c r="AG19" s="200">
        <v>50</v>
      </c>
      <c r="AH19" s="188"/>
      <c r="AI19" s="180">
        <v>5</v>
      </c>
      <c r="AJ19" s="260" t="s">
        <v>207</v>
      </c>
      <c r="AK19" s="261">
        <v>25</v>
      </c>
      <c r="AL19" s="231">
        <v>31</v>
      </c>
      <c r="AM19" s="188"/>
      <c r="AN19" s="177"/>
      <c r="AO19" s="177"/>
      <c r="AP19" s="177"/>
      <c r="AQ19" s="177"/>
      <c r="AS19" s="268">
        <v>16</v>
      </c>
      <c r="AT19" s="273" t="s">
        <v>222</v>
      </c>
      <c r="AU19" s="280">
        <v>36</v>
      </c>
    </row>
    <row r="20" spans="1:47" s="2" customFormat="1" ht="16" thickBot="1">
      <c r="A20" s="180">
        <v>17</v>
      </c>
      <c r="B20" s="181" t="s">
        <v>399</v>
      </c>
      <c r="C20" s="199">
        <v>53</v>
      </c>
      <c r="D20" s="200">
        <v>64</v>
      </c>
      <c r="E20" s="184"/>
      <c r="F20" s="180">
        <v>17</v>
      </c>
      <c r="G20" s="201" t="s">
        <v>400</v>
      </c>
      <c r="H20" s="202">
        <v>46</v>
      </c>
      <c r="I20" s="200">
        <v>86</v>
      </c>
      <c r="J20" s="188"/>
      <c r="K20" s="180">
        <v>6</v>
      </c>
      <c r="L20" s="185" t="s">
        <v>374</v>
      </c>
      <c r="M20" s="202">
        <v>26</v>
      </c>
      <c r="N20" s="200">
        <v>59</v>
      </c>
      <c r="O20" s="177"/>
      <c r="U20" s="180">
        <v>17</v>
      </c>
      <c r="V20" s="234" t="s">
        <v>385</v>
      </c>
      <c r="W20" s="212">
        <v>34</v>
      </c>
      <c r="Y20" s="253">
        <v>17</v>
      </c>
      <c r="Z20" s="265" t="s">
        <v>239</v>
      </c>
      <c r="AA20" s="266">
        <v>46</v>
      </c>
      <c r="AB20" s="274">
        <v>55</v>
      </c>
      <c r="AC20" s="275"/>
      <c r="AD20" s="180">
        <v>17</v>
      </c>
      <c r="AE20" s="258" t="s">
        <v>249</v>
      </c>
      <c r="AF20" s="259">
        <v>41</v>
      </c>
      <c r="AG20" s="200">
        <v>51</v>
      </c>
      <c r="AH20" s="188"/>
      <c r="AI20" s="180">
        <v>6</v>
      </c>
      <c r="AJ20" s="260" t="s">
        <v>211</v>
      </c>
      <c r="AK20" s="277">
        <v>22</v>
      </c>
      <c r="AL20" s="278">
        <v>32</v>
      </c>
      <c r="AM20" s="177"/>
      <c r="AS20" s="268">
        <v>17</v>
      </c>
      <c r="AT20" s="285" t="s">
        <v>223</v>
      </c>
      <c r="AU20" s="280">
        <v>34</v>
      </c>
    </row>
    <row r="21" spans="1:47" s="2" customFormat="1" ht="16" thickBot="1">
      <c r="A21" s="180">
        <v>18</v>
      </c>
      <c r="B21" s="181" t="s">
        <v>401</v>
      </c>
      <c r="C21" s="199">
        <v>52</v>
      </c>
      <c r="D21" s="200">
        <v>77</v>
      </c>
      <c r="E21" s="184"/>
      <c r="F21" s="180">
        <v>18</v>
      </c>
      <c r="G21" s="201" t="s">
        <v>402</v>
      </c>
      <c r="H21" s="202">
        <v>46</v>
      </c>
      <c r="I21" s="200">
        <v>53</v>
      </c>
      <c r="J21" s="188"/>
      <c r="K21" s="180">
        <v>7</v>
      </c>
      <c r="L21" s="185" t="s">
        <v>378</v>
      </c>
      <c r="M21" s="202">
        <v>22</v>
      </c>
      <c r="N21" s="200">
        <v>66</v>
      </c>
      <c r="O21" s="177"/>
      <c r="U21" s="180">
        <v>18</v>
      </c>
      <c r="V21" s="234" t="s">
        <v>388</v>
      </c>
      <c r="W21" s="198">
        <v>34</v>
      </c>
      <c r="Y21" s="253">
        <v>18</v>
      </c>
      <c r="Z21" s="265" t="s">
        <v>240</v>
      </c>
      <c r="AA21" s="259">
        <v>46</v>
      </c>
      <c r="AB21" s="203">
        <v>36</v>
      </c>
      <c r="AC21" s="257"/>
      <c r="AD21" s="180">
        <v>18</v>
      </c>
      <c r="AE21" s="276" t="s">
        <v>497</v>
      </c>
      <c r="AF21" s="259">
        <v>41</v>
      </c>
      <c r="AG21" s="200">
        <v>37</v>
      </c>
      <c r="AH21" s="188"/>
      <c r="AI21" s="180">
        <v>7</v>
      </c>
      <c r="AJ21" s="260" t="s">
        <v>214</v>
      </c>
      <c r="AK21" s="261">
        <v>21</v>
      </c>
      <c r="AL21" s="231">
        <v>36</v>
      </c>
      <c r="AM21" s="177"/>
      <c r="AS21" s="268">
        <v>18</v>
      </c>
      <c r="AT21" s="269" t="s">
        <v>225</v>
      </c>
      <c r="AU21" s="270">
        <v>34</v>
      </c>
    </row>
    <row r="22" spans="1:47" s="2" customFormat="1" ht="16" thickBot="1">
      <c r="A22" s="180">
        <v>19</v>
      </c>
      <c r="B22" s="181" t="s">
        <v>403</v>
      </c>
      <c r="C22" s="199">
        <v>52</v>
      </c>
      <c r="D22" s="200">
        <v>60</v>
      </c>
      <c r="E22" s="184"/>
      <c r="F22" s="180">
        <v>19</v>
      </c>
      <c r="G22" s="201" t="s">
        <v>404</v>
      </c>
      <c r="H22" s="202">
        <v>45</v>
      </c>
      <c r="I22" s="200">
        <v>57</v>
      </c>
      <c r="J22" s="188"/>
      <c r="K22" s="217">
        <v>8</v>
      </c>
      <c r="L22" s="210" t="s">
        <v>368</v>
      </c>
      <c r="M22" s="235">
        <v>11</v>
      </c>
      <c r="N22" s="236">
        <v>50</v>
      </c>
      <c r="O22" s="177"/>
      <c r="U22" s="180">
        <v>19</v>
      </c>
      <c r="V22" s="234" t="s">
        <v>369</v>
      </c>
      <c r="W22" s="198">
        <v>34</v>
      </c>
      <c r="Y22" s="253">
        <v>19</v>
      </c>
      <c r="Z22" s="265" t="s">
        <v>242</v>
      </c>
      <c r="AA22" s="259">
        <v>46</v>
      </c>
      <c r="AB22" s="203">
        <v>34</v>
      </c>
      <c r="AC22" s="257"/>
      <c r="AD22" s="180">
        <v>19</v>
      </c>
      <c r="AE22" s="258" t="s">
        <v>251</v>
      </c>
      <c r="AF22" s="259">
        <v>40</v>
      </c>
      <c r="AG22" s="200">
        <v>47</v>
      </c>
      <c r="AH22" s="188"/>
      <c r="AI22" s="217">
        <v>8</v>
      </c>
      <c r="AJ22" s="286" t="s">
        <v>219</v>
      </c>
      <c r="AK22" s="287">
        <v>18</v>
      </c>
      <c r="AL22" s="288">
        <v>22</v>
      </c>
      <c r="AM22" s="177"/>
      <c r="AS22" s="268">
        <v>19</v>
      </c>
      <c r="AT22" s="289" t="s">
        <v>226</v>
      </c>
      <c r="AU22" s="270">
        <v>34</v>
      </c>
    </row>
    <row r="23" spans="1:47" s="2" customFormat="1" ht="17" thickTop="1" thickBot="1">
      <c r="A23" s="180">
        <v>20</v>
      </c>
      <c r="B23" s="181" t="s">
        <v>405</v>
      </c>
      <c r="C23" s="199">
        <v>50</v>
      </c>
      <c r="D23" s="200">
        <v>49</v>
      </c>
      <c r="E23" s="184"/>
      <c r="F23" s="180">
        <v>20</v>
      </c>
      <c r="G23" s="201" t="s">
        <v>406</v>
      </c>
      <c r="H23" s="202">
        <v>43</v>
      </c>
      <c r="I23" s="200">
        <v>71</v>
      </c>
      <c r="J23" s="188"/>
      <c r="K23" s="188"/>
      <c r="N23" s="177"/>
      <c r="O23" s="177"/>
      <c r="U23" s="180">
        <v>20</v>
      </c>
      <c r="V23" s="234" t="s">
        <v>372</v>
      </c>
      <c r="W23" s="198">
        <v>33</v>
      </c>
      <c r="Y23" s="253">
        <v>20</v>
      </c>
      <c r="Z23" s="290" t="s">
        <v>246</v>
      </c>
      <c r="AA23" s="259">
        <v>43</v>
      </c>
      <c r="AB23" s="203">
        <v>44</v>
      </c>
      <c r="AC23" s="257"/>
      <c r="AD23" s="180">
        <v>20</v>
      </c>
      <c r="AE23" s="258" t="s">
        <v>255</v>
      </c>
      <c r="AF23" s="259">
        <v>39</v>
      </c>
      <c r="AG23" s="200">
        <v>31</v>
      </c>
      <c r="AH23" s="188"/>
      <c r="AI23" s="188"/>
      <c r="AL23" s="177"/>
      <c r="AM23" s="177"/>
      <c r="AS23" s="268">
        <v>20</v>
      </c>
      <c r="AT23" s="285" t="s">
        <v>227</v>
      </c>
      <c r="AU23" s="270">
        <v>33</v>
      </c>
    </row>
    <row r="24" spans="1:47" s="2" customFormat="1" ht="16" thickBot="1">
      <c r="A24" s="180">
        <v>21</v>
      </c>
      <c r="B24" s="181" t="s">
        <v>407</v>
      </c>
      <c r="C24" s="199">
        <v>48</v>
      </c>
      <c r="D24" s="200">
        <v>89</v>
      </c>
      <c r="E24" s="184"/>
      <c r="F24" s="180">
        <v>21</v>
      </c>
      <c r="G24" s="185" t="s">
        <v>408</v>
      </c>
      <c r="H24" s="202">
        <v>43</v>
      </c>
      <c r="I24" s="200">
        <v>47</v>
      </c>
      <c r="J24" s="188"/>
      <c r="K24" s="188"/>
      <c r="N24" s="177"/>
      <c r="O24" s="177"/>
      <c r="U24" s="180">
        <v>21</v>
      </c>
      <c r="V24" s="234" t="s">
        <v>391</v>
      </c>
      <c r="W24" s="237">
        <v>33</v>
      </c>
      <c r="Y24" s="253">
        <v>21</v>
      </c>
      <c r="Z24" s="265" t="s">
        <v>247</v>
      </c>
      <c r="AA24" s="259">
        <v>43</v>
      </c>
      <c r="AB24" s="203">
        <v>38</v>
      </c>
      <c r="AC24" s="257"/>
      <c r="AD24" s="180">
        <v>21</v>
      </c>
      <c r="AE24" s="258" t="s">
        <v>266</v>
      </c>
      <c r="AF24" s="259">
        <v>35</v>
      </c>
      <c r="AG24" s="200">
        <v>40</v>
      </c>
      <c r="AH24" s="188"/>
      <c r="AI24" s="188"/>
      <c r="AL24" s="177"/>
      <c r="AM24" s="177"/>
      <c r="AS24" s="268">
        <v>21</v>
      </c>
      <c r="AT24" s="289" t="s">
        <v>229</v>
      </c>
      <c r="AU24" s="291">
        <v>33</v>
      </c>
    </row>
    <row r="25" spans="1:47" s="2" customFormat="1" ht="16" thickBot="1">
      <c r="A25" s="180">
        <v>22</v>
      </c>
      <c r="B25" s="181" t="s">
        <v>409</v>
      </c>
      <c r="C25" s="199">
        <v>48</v>
      </c>
      <c r="D25" s="200">
        <v>53</v>
      </c>
      <c r="E25" s="184"/>
      <c r="F25" s="180">
        <v>22</v>
      </c>
      <c r="G25" s="201" t="s">
        <v>410</v>
      </c>
      <c r="H25" s="202">
        <v>42</v>
      </c>
      <c r="I25" s="200">
        <v>51</v>
      </c>
      <c r="J25" s="188"/>
      <c r="K25" s="188"/>
      <c r="N25" s="177"/>
      <c r="O25" s="177"/>
      <c r="U25" s="180">
        <v>22</v>
      </c>
      <c r="V25" s="234" t="s">
        <v>394</v>
      </c>
      <c r="W25" s="237">
        <v>33</v>
      </c>
      <c r="Y25" s="253">
        <v>22</v>
      </c>
      <c r="Z25" s="265" t="s">
        <v>248</v>
      </c>
      <c r="AA25" s="259">
        <v>42</v>
      </c>
      <c r="AB25" s="203">
        <v>43</v>
      </c>
      <c r="AC25" s="257"/>
      <c r="AD25" s="180">
        <v>22</v>
      </c>
      <c r="AE25" s="276" t="s">
        <v>267</v>
      </c>
      <c r="AF25" s="259">
        <v>35</v>
      </c>
      <c r="AG25" s="200">
        <v>29</v>
      </c>
      <c r="AH25" s="188"/>
      <c r="AI25" s="188"/>
      <c r="AM25" s="177"/>
      <c r="AS25" s="268">
        <v>22</v>
      </c>
      <c r="AT25" s="289" t="s">
        <v>230</v>
      </c>
      <c r="AU25" s="291">
        <v>33</v>
      </c>
    </row>
    <row r="26" spans="1:47" s="2" customFormat="1" ht="16" thickBot="1">
      <c r="A26" s="180">
        <v>23</v>
      </c>
      <c r="B26" s="190" t="s">
        <v>411</v>
      </c>
      <c r="C26" s="199">
        <v>47</v>
      </c>
      <c r="D26" s="200">
        <v>58</v>
      </c>
      <c r="E26" s="184"/>
      <c r="F26" s="180">
        <v>23</v>
      </c>
      <c r="G26" s="201" t="s">
        <v>412</v>
      </c>
      <c r="H26" s="202">
        <v>41</v>
      </c>
      <c r="I26" s="200">
        <v>42</v>
      </c>
      <c r="J26" s="188"/>
      <c r="K26" s="188"/>
      <c r="N26" s="177"/>
      <c r="O26" s="177"/>
      <c r="U26" s="180">
        <v>23</v>
      </c>
      <c r="V26" s="234" t="s">
        <v>375</v>
      </c>
      <c r="W26" s="237">
        <v>32</v>
      </c>
      <c r="Y26" s="253">
        <v>23</v>
      </c>
      <c r="Z26" s="290" t="s">
        <v>252</v>
      </c>
      <c r="AA26" s="259">
        <v>39</v>
      </c>
      <c r="AB26" s="203">
        <v>47</v>
      </c>
      <c r="AC26" s="257"/>
      <c r="AD26" s="180">
        <v>23</v>
      </c>
      <c r="AE26" s="258" t="s">
        <v>268</v>
      </c>
      <c r="AF26" s="259">
        <v>35</v>
      </c>
      <c r="AG26" s="200">
        <v>28</v>
      </c>
      <c r="AH26" s="188"/>
      <c r="AI26" s="188"/>
      <c r="AM26" s="177"/>
      <c r="AS26" s="268">
        <v>23</v>
      </c>
      <c r="AT26" s="273" t="s">
        <v>231</v>
      </c>
      <c r="AU26" s="291">
        <v>32</v>
      </c>
    </row>
    <row r="27" spans="1:47" s="2" customFormat="1" ht="16" thickBot="1">
      <c r="A27" s="180">
        <v>24</v>
      </c>
      <c r="B27" s="181" t="s">
        <v>413</v>
      </c>
      <c r="C27" s="199">
        <v>47</v>
      </c>
      <c r="D27" s="200">
        <v>57</v>
      </c>
      <c r="E27" s="184"/>
      <c r="F27" s="180">
        <v>24</v>
      </c>
      <c r="G27" s="201" t="s">
        <v>414</v>
      </c>
      <c r="H27" s="202">
        <v>40</v>
      </c>
      <c r="I27" s="200">
        <v>70</v>
      </c>
      <c r="J27" s="188"/>
      <c r="K27" s="188"/>
      <c r="N27" s="177"/>
      <c r="U27" s="180">
        <v>24</v>
      </c>
      <c r="V27" s="234" t="s">
        <v>379</v>
      </c>
      <c r="W27" s="237">
        <v>32</v>
      </c>
      <c r="Y27" s="253">
        <v>24</v>
      </c>
      <c r="Z27" s="265" t="s">
        <v>254</v>
      </c>
      <c r="AA27" s="259">
        <v>39</v>
      </c>
      <c r="AB27" s="203">
        <v>33</v>
      </c>
      <c r="AC27" s="257"/>
      <c r="AD27" s="180">
        <v>24</v>
      </c>
      <c r="AE27" s="258" t="s">
        <v>498</v>
      </c>
      <c r="AF27" s="266">
        <v>30</v>
      </c>
      <c r="AG27" s="267">
        <v>29</v>
      </c>
      <c r="AH27" s="188"/>
      <c r="AI27" s="188"/>
      <c r="AS27" s="268">
        <v>24</v>
      </c>
      <c r="AT27" s="289" t="s">
        <v>234</v>
      </c>
      <c r="AU27" s="291">
        <v>32</v>
      </c>
    </row>
    <row r="28" spans="1:47" s="2" customFormat="1" ht="16" thickBot="1">
      <c r="A28" s="180">
        <v>25</v>
      </c>
      <c r="B28" s="190" t="s">
        <v>415</v>
      </c>
      <c r="C28" s="199">
        <v>46</v>
      </c>
      <c r="D28" s="200">
        <v>69</v>
      </c>
      <c r="E28" s="184"/>
      <c r="F28" s="180">
        <v>25</v>
      </c>
      <c r="G28" s="201" t="s">
        <v>416</v>
      </c>
      <c r="H28" s="202">
        <v>40</v>
      </c>
      <c r="I28" s="200">
        <v>54</v>
      </c>
      <c r="J28" s="188"/>
      <c r="K28" s="188"/>
      <c r="N28" s="177"/>
      <c r="U28" s="180">
        <v>25</v>
      </c>
      <c r="V28" s="234" t="s">
        <v>397</v>
      </c>
      <c r="W28" s="237">
        <v>32</v>
      </c>
      <c r="Y28" s="253">
        <v>25</v>
      </c>
      <c r="Z28" s="265" t="s">
        <v>257</v>
      </c>
      <c r="AA28" s="259">
        <v>39</v>
      </c>
      <c r="AB28" s="203">
        <v>29</v>
      </c>
      <c r="AC28" s="257"/>
      <c r="AD28" s="180">
        <v>25</v>
      </c>
      <c r="AE28" s="258" t="s">
        <v>499</v>
      </c>
      <c r="AF28" s="259">
        <v>28</v>
      </c>
      <c r="AG28" s="200">
        <v>26</v>
      </c>
      <c r="AH28" s="188"/>
      <c r="AI28" s="188"/>
      <c r="AS28" s="268">
        <v>25</v>
      </c>
      <c r="AT28" s="289" t="s">
        <v>235</v>
      </c>
      <c r="AU28" s="291">
        <v>32</v>
      </c>
    </row>
    <row r="29" spans="1:47" s="2" customFormat="1" ht="16" thickBot="1">
      <c r="A29" s="180">
        <v>26</v>
      </c>
      <c r="B29" s="181" t="s">
        <v>417</v>
      </c>
      <c r="C29" s="199">
        <v>46</v>
      </c>
      <c r="D29" s="200">
        <v>52</v>
      </c>
      <c r="E29" s="184"/>
      <c r="F29" s="180">
        <v>26</v>
      </c>
      <c r="G29" s="201" t="s">
        <v>418</v>
      </c>
      <c r="H29" s="202">
        <v>40</v>
      </c>
      <c r="I29" s="200">
        <v>52</v>
      </c>
      <c r="J29" s="188"/>
      <c r="K29" s="188"/>
      <c r="N29" s="177"/>
      <c r="U29" s="180">
        <v>26</v>
      </c>
      <c r="V29" s="234" t="s">
        <v>399</v>
      </c>
      <c r="W29" s="237">
        <v>31</v>
      </c>
      <c r="Y29" s="253">
        <v>26</v>
      </c>
      <c r="Z29" s="265" t="s">
        <v>258</v>
      </c>
      <c r="AA29" s="259">
        <v>39</v>
      </c>
      <c r="AB29" s="203">
        <v>23</v>
      </c>
      <c r="AC29" s="257"/>
      <c r="AD29" s="180">
        <v>26</v>
      </c>
      <c r="AE29" s="258" t="s">
        <v>275</v>
      </c>
      <c r="AF29" s="266">
        <v>27</v>
      </c>
      <c r="AG29" s="267">
        <v>29</v>
      </c>
      <c r="AH29" s="188"/>
      <c r="AI29" s="188"/>
      <c r="AS29" s="268">
        <v>26</v>
      </c>
      <c r="AT29" s="285" t="s">
        <v>236</v>
      </c>
      <c r="AU29" s="291">
        <v>31</v>
      </c>
    </row>
    <row r="30" spans="1:47" s="2" customFormat="1" ht="16" thickBot="1">
      <c r="A30" s="180">
        <v>27</v>
      </c>
      <c r="B30" s="181" t="s">
        <v>419</v>
      </c>
      <c r="C30" s="199">
        <v>46</v>
      </c>
      <c r="D30" s="200">
        <v>50</v>
      </c>
      <c r="E30" s="184"/>
      <c r="F30" s="180">
        <v>27</v>
      </c>
      <c r="G30" s="201" t="s">
        <v>420</v>
      </c>
      <c r="H30" s="202">
        <v>39</v>
      </c>
      <c r="I30" s="200">
        <v>39</v>
      </c>
      <c r="J30" s="188"/>
      <c r="K30" s="188"/>
      <c r="U30" s="180">
        <v>27</v>
      </c>
      <c r="V30" s="234" t="s">
        <v>381</v>
      </c>
      <c r="W30" s="237">
        <v>31</v>
      </c>
      <c r="Y30" s="253">
        <v>27</v>
      </c>
      <c r="Z30" s="265" t="s">
        <v>259</v>
      </c>
      <c r="AA30" s="259">
        <v>38</v>
      </c>
      <c r="AB30" s="203">
        <v>32</v>
      </c>
      <c r="AC30" s="257"/>
      <c r="AD30" s="180">
        <v>27</v>
      </c>
      <c r="AE30" s="258" t="s">
        <v>276</v>
      </c>
      <c r="AF30" s="259">
        <v>27</v>
      </c>
      <c r="AG30" s="200">
        <v>27</v>
      </c>
      <c r="AH30" s="188"/>
      <c r="AI30" s="188"/>
      <c r="AS30" s="268">
        <v>27</v>
      </c>
      <c r="AT30" s="289" t="s">
        <v>238</v>
      </c>
      <c r="AU30" s="291">
        <v>31</v>
      </c>
    </row>
    <row r="31" spans="1:47" s="2" customFormat="1" ht="16" thickBot="1">
      <c r="A31" s="180">
        <v>28</v>
      </c>
      <c r="B31" s="181" t="s">
        <v>421</v>
      </c>
      <c r="C31" s="199">
        <v>46</v>
      </c>
      <c r="D31" s="200">
        <v>31</v>
      </c>
      <c r="E31" s="184"/>
      <c r="F31" s="180">
        <v>28</v>
      </c>
      <c r="G31" s="185" t="s">
        <v>422</v>
      </c>
      <c r="H31" s="202">
        <v>38</v>
      </c>
      <c r="I31" s="200">
        <v>57</v>
      </c>
      <c r="J31" s="188"/>
      <c r="K31" s="188"/>
      <c r="U31" s="180">
        <v>28</v>
      </c>
      <c r="V31" s="234" t="s">
        <v>401</v>
      </c>
      <c r="W31" s="237">
        <v>31</v>
      </c>
      <c r="Y31" s="253">
        <v>28</v>
      </c>
      <c r="Z31" s="281" t="s">
        <v>260</v>
      </c>
      <c r="AA31" s="259">
        <v>38</v>
      </c>
      <c r="AB31" s="203">
        <v>29</v>
      </c>
      <c r="AC31" s="257"/>
      <c r="AD31" s="180">
        <v>28</v>
      </c>
      <c r="AE31" s="258" t="s">
        <v>277</v>
      </c>
      <c r="AF31" s="259">
        <v>27</v>
      </c>
      <c r="AG31" s="200">
        <v>24</v>
      </c>
      <c r="AH31" s="188"/>
      <c r="AI31" s="188"/>
      <c r="AS31" s="268">
        <v>28</v>
      </c>
      <c r="AT31" s="289" t="s">
        <v>239</v>
      </c>
      <c r="AU31" s="291">
        <v>31</v>
      </c>
    </row>
    <row r="32" spans="1:47" s="2" customFormat="1" ht="16" thickBot="1">
      <c r="A32" s="180">
        <v>29</v>
      </c>
      <c r="B32" s="181" t="s">
        <v>423</v>
      </c>
      <c r="C32" s="199">
        <v>45</v>
      </c>
      <c r="D32" s="200">
        <v>50</v>
      </c>
      <c r="E32" s="184"/>
      <c r="F32" s="180">
        <v>29</v>
      </c>
      <c r="G32" s="201" t="s">
        <v>424</v>
      </c>
      <c r="H32" s="202">
        <v>37</v>
      </c>
      <c r="I32" s="200">
        <v>41</v>
      </c>
      <c r="J32" s="188"/>
      <c r="K32" s="188"/>
      <c r="U32" s="180">
        <v>29</v>
      </c>
      <c r="V32" s="234" t="s">
        <v>403</v>
      </c>
      <c r="W32" s="237">
        <v>30</v>
      </c>
      <c r="Y32" s="253">
        <v>29</v>
      </c>
      <c r="Z32" s="265" t="s">
        <v>500</v>
      </c>
      <c r="AA32" s="259">
        <v>36</v>
      </c>
      <c r="AB32" s="203">
        <v>32</v>
      </c>
      <c r="AC32" s="257"/>
      <c r="AD32" s="180">
        <v>29</v>
      </c>
      <c r="AE32" s="258" t="s">
        <v>278</v>
      </c>
      <c r="AF32" s="259">
        <v>26</v>
      </c>
      <c r="AG32" s="200">
        <v>15</v>
      </c>
      <c r="AH32" s="188"/>
      <c r="AI32" s="188"/>
      <c r="AS32" s="268">
        <v>29</v>
      </c>
      <c r="AT32" s="289" t="s">
        <v>240</v>
      </c>
      <c r="AU32" s="291">
        <v>30</v>
      </c>
    </row>
    <row r="33" spans="1:47" s="2" customFormat="1" ht="16" thickBot="1">
      <c r="A33" s="180">
        <v>30</v>
      </c>
      <c r="B33" s="181" t="s">
        <v>425</v>
      </c>
      <c r="C33" s="199">
        <v>44</v>
      </c>
      <c r="D33" s="200">
        <v>51</v>
      </c>
      <c r="E33" s="184"/>
      <c r="F33" s="180">
        <v>30</v>
      </c>
      <c r="G33" s="201" t="s">
        <v>426</v>
      </c>
      <c r="H33" s="202">
        <v>37</v>
      </c>
      <c r="I33" s="200">
        <v>32</v>
      </c>
      <c r="J33" s="188"/>
      <c r="K33" s="188"/>
      <c r="U33" s="180">
        <v>30</v>
      </c>
      <c r="V33" s="234" t="s">
        <v>384</v>
      </c>
      <c r="W33" s="237">
        <v>30</v>
      </c>
      <c r="Y33" s="253">
        <v>30</v>
      </c>
      <c r="Z33" s="265" t="s">
        <v>264</v>
      </c>
      <c r="AA33" s="266">
        <v>36</v>
      </c>
      <c r="AB33" s="274">
        <v>21</v>
      </c>
      <c r="AC33" s="275"/>
      <c r="AD33" s="180">
        <v>30</v>
      </c>
      <c r="AE33" s="258" t="s">
        <v>279</v>
      </c>
      <c r="AF33" s="259">
        <v>24</v>
      </c>
      <c r="AG33" s="200">
        <v>28</v>
      </c>
      <c r="AH33" s="188"/>
      <c r="AI33" s="188"/>
      <c r="AS33" s="268">
        <v>30</v>
      </c>
      <c r="AT33" s="285" t="s">
        <v>241</v>
      </c>
      <c r="AU33" s="291">
        <v>30</v>
      </c>
    </row>
    <row r="34" spans="1:47" s="2" customFormat="1" ht="16" thickBot="1">
      <c r="A34" s="180">
        <v>31</v>
      </c>
      <c r="B34" s="181" t="s">
        <v>427</v>
      </c>
      <c r="C34" s="199">
        <v>44</v>
      </c>
      <c r="D34" s="200">
        <v>40</v>
      </c>
      <c r="E34" s="184"/>
      <c r="F34" s="180">
        <v>31</v>
      </c>
      <c r="G34" s="201" t="s">
        <v>428</v>
      </c>
      <c r="H34" s="202">
        <v>36</v>
      </c>
      <c r="I34" s="200">
        <v>62</v>
      </c>
      <c r="J34" s="188"/>
      <c r="K34" s="188"/>
      <c r="U34" s="180">
        <v>31</v>
      </c>
      <c r="V34" s="234" t="s">
        <v>386</v>
      </c>
      <c r="W34" s="198">
        <v>30</v>
      </c>
      <c r="Y34" s="253">
        <v>31</v>
      </c>
      <c r="Z34" s="265" t="s">
        <v>265</v>
      </c>
      <c r="AA34" s="266">
        <v>35</v>
      </c>
      <c r="AB34" s="274">
        <v>46</v>
      </c>
      <c r="AC34" s="275"/>
      <c r="AD34" s="180">
        <v>31</v>
      </c>
      <c r="AE34" s="279" t="s">
        <v>283</v>
      </c>
      <c r="AF34" s="259">
        <v>20</v>
      </c>
      <c r="AG34" s="200">
        <v>26</v>
      </c>
      <c r="AH34" s="188"/>
      <c r="AI34" s="188"/>
      <c r="AS34" s="268">
        <v>31</v>
      </c>
      <c r="AT34" s="289" t="s">
        <v>242</v>
      </c>
      <c r="AU34" s="270">
        <v>30</v>
      </c>
    </row>
    <row r="35" spans="1:47" s="2" customFormat="1" ht="16" thickBot="1">
      <c r="A35" s="180">
        <v>32</v>
      </c>
      <c r="B35" s="181" t="s">
        <v>429</v>
      </c>
      <c r="C35" s="199">
        <v>43</v>
      </c>
      <c r="D35" s="200">
        <v>54</v>
      </c>
      <c r="E35" s="184"/>
      <c r="F35" s="180">
        <v>32</v>
      </c>
      <c r="G35" s="201" t="s">
        <v>430</v>
      </c>
      <c r="H35" s="202">
        <v>36</v>
      </c>
      <c r="I35" s="200">
        <v>61</v>
      </c>
      <c r="J35" s="188"/>
      <c r="K35" s="188"/>
      <c r="U35" s="180">
        <v>32</v>
      </c>
      <c r="V35" s="234" t="s">
        <v>389</v>
      </c>
      <c r="W35" s="198">
        <v>29</v>
      </c>
      <c r="Y35" s="253">
        <v>32</v>
      </c>
      <c r="Z35" s="265" t="s">
        <v>188</v>
      </c>
      <c r="AA35" s="259">
        <v>35</v>
      </c>
      <c r="AB35" s="203">
        <v>34</v>
      </c>
      <c r="AC35" s="257"/>
      <c r="AD35" s="180">
        <v>32</v>
      </c>
      <c r="AE35" s="258" t="s">
        <v>284</v>
      </c>
      <c r="AF35" s="266">
        <v>19</v>
      </c>
      <c r="AG35" s="267">
        <v>35</v>
      </c>
      <c r="AH35" s="188"/>
      <c r="AI35" s="188"/>
      <c r="AS35" s="268">
        <v>32</v>
      </c>
      <c r="AT35" s="285" t="s">
        <v>243</v>
      </c>
      <c r="AU35" s="270">
        <v>29</v>
      </c>
    </row>
    <row r="36" spans="1:47" s="2" customFormat="1" ht="16" thickBot="1">
      <c r="A36" s="180">
        <v>33</v>
      </c>
      <c r="B36" s="181" t="s">
        <v>431</v>
      </c>
      <c r="C36" s="199">
        <v>43</v>
      </c>
      <c r="D36" s="200">
        <v>43</v>
      </c>
      <c r="E36" s="184"/>
      <c r="F36" s="180">
        <v>33</v>
      </c>
      <c r="G36" s="201" t="s">
        <v>432</v>
      </c>
      <c r="H36" s="202">
        <v>36</v>
      </c>
      <c r="I36" s="200">
        <v>55</v>
      </c>
      <c r="J36" s="188"/>
      <c r="K36" s="188"/>
      <c r="U36" s="180">
        <v>33</v>
      </c>
      <c r="V36" s="234" t="s">
        <v>405</v>
      </c>
      <c r="W36" s="198">
        <v>29</v>
      </c>
      <c r="Y36" s="253">
        <v>33</v>
      </c>
      <c r="Z36" s="265" t="s">
        <v>189</v>
      </c>
      <c r="AA36" s="259">
        <v>35</v>
      </c>
      <c r="AB36" s="203">
        <v>19</v>
      </c>
      <c r="AC36" s="257"/>
      <c r="AD36" s="180">
        <v>33</v>
      </c>
      <c r="AE36" s="276" t="s">
        <v>286</v>
      </c>
      <c r="AF36" s="259">
        <v>5</v>
      </c>
      <c r="AG36" s="200">
        <v>8</v>
      </c>
      <c r="AH36" s="188"/>
      <c r="AI36" s="188"/>
      <c r="AS36" s="268">
        <v>33</v>
      </c>
      <c r="AT36" s="285" t="s">
        <v>245</v>
      </c>
      <c r="AU36" s="270">
        <v>29</v>
      </c>
    </row>
    <row r="37" spans="1:47" s="2" customFormat="1" ht="16" thickBot="1">
      <c r="A37" s="180">
        <v>34</v>
      </c>
      <c r="B37" s="181" t="s">
        <v>433</v>
      </c>
      <c r="C37" s="199">
        <v>43</v>
      </c>
      <c r="D37" s="200">
        <v>37</v>
      </c>
      <c r="E37" s="184"/>
      <c r="F37" s="180">
        <v>34</v>
      </c>
      <c r="G37" s="201" t="s">
        <v>425</v>
      </c>
      <c r="H37" s="202">
        <v>35</v>
      </c>
      <c r="I37" s="200">
        <v>42</v>
      </c>
      <c r="J37" s="188"/>
      <c r="K37" s="188"/>
      <c r="U37" s="180">
        <v>34</v>
      </c>
      <c r="V37" s="234" t="s">
        <v>392</v>
      </c>
      <c r="W37" s="198">
        <v>29</v>
      </c>
      <c r="Y37" s="253">
        <v>34</v>
      </c>
      <c r="Z37" s="265" t="s">
        <v>269</v>
      </c>
      <c r="AA37" s="259">
        <v>34</v>
      </c>
      <c r="AB37" s="203">
        <v>53</v>
      </c>
      <c r="AC37" s="257"/>
      <c r="AD37" s="217">
        <v>34</v>
      </c>
      <c r="AE37" s="292" t="s">
        <v>287</v>
      </c>
      <c r="AF37" s="293">
        <v>3</v>
      </c>
      <c r="AG37" s="244">
        <v>11</v>
      </c>
      <c r="AH37" s="188"/>
      <c r="AI37" s="188"/>
      <c r="AS37" s="268">
        <v>34</v>
      </c>
      <c r="AT37" s="285" t="s">
        <v>246</v>
      </c>
      <c r="AU37" s="270">
        <v>29</v>
      </c>
    </row>
    <row r="38" spans="1:47" s="2" customFormat="1" ht="16" thickBot="1">
      <c r="A38" s="180">
        <v>35</v>
      </c>
      <c r="B38" s="238" t="s">
        <v>434</v>
      </c>
      <c r="C38" s="199">
        <v>42</v>
      </c>
      <c r="D38" s="200">
        <v>55</v>
      </c>
      <c r="E38" s="184"/>
      <c r="F38" s="180">
        <v>35</v>
      </c>
      <c r="G38" s="201" t="s">
        <v>435</v>
      </c>
      <c r="H38" s="202">
        <v>34</v>
      </c>
      <c r="I38" s="200">
        <v>59</v>
      </c>
      <c r="J38" s="188"/>
      <c r="K38" s="188"/>
      <c r="U38" s="180">
        <v>35</v>
      </c>
      <c r="V38" s="234" t="s">
        <v>407</v>
      </c>
      <c r="W38" s="198">
        <v>28</v>
      </c>
      <c r="Y38" s="253">
        <v>35</v>
      </c>
      <c r="Z38" s="265" t="s">
        <v>501</v>
      </c>
      <c r="AA38" s="266">
        <v>34</v>
      </c>
      <c r="AB38" s="274">
        <v>44</v>
      </c>
      <c r="AC38" s="275"/>
      <c r="AD38" s="184"/>
      <c r="AE38" s="184"/>
      <c r="AF38" s="184"/>
      <c r="AH38" s="188"/>
      <c r="AI38" s="188"/>
      <c r="AS38" s="268">
        <v>35</v>
      </c>
      <c r="AT38" s="289" t="s">
        <v>247</v>
      </c>
      <c r="AU38" s="270">
        <v>28</v>
      </c>
    </row>
    <row r="39" spans="1:47" s="2" customFormat="1" ht="16" thickBot="1">
      <c r="A39" s="180">
        <v>36</v>
      </c>
      <c r="B39" s="181" t="s">
        <v>436</v>
      </c>
      <c r="C39" s="199">
        <v>42</v>
      </c>
      <c r="D39" s="200">
        <v>42</v>
      </c>
      <c r="E39" s="184"/>
      <c r="F39" s="180">
        <v>36</v>
      </c>
      <c r="G39" s="201" t="s">
        <v>437</v>
      </c>
      <c r="H39" s="202">
        <v>33</v>
      </c>
      <c r="I39" s="200">
        <v>41</v>
      </c>
      <c r="J39" s="188"/>
      <c r="K39" s="188"/>
      <c r="U39" s="180">
        <v>36</v>
      </c>
      <c r="V39" s="234" t="s">
        <v>409</v>
      </c>
      <c r="W39" s="198">
        <v>28</v>
      </c>
      <c r="Y39" s="253">
        <v>36</v>
      </c>
      <c r="Z39" s="265" t="s">
        <v>270</v>
      </c>
      <c r="AA39" s="266">
        <v>34</v>
      </c>
      <c r="AB39" s="274">
        <v>31</v>
      </c>
      <c r="AC39" s="275"/>
      <c r="AE39" s="184"/>
      <c r="AF39" s="184"/>
      <c r="AH39" s="188"/>
      <c r="AI39" s="188"/>
      <c r="AS39" s="268">
        <v>36</v>
      </c>
      <c r="AT39" s="289" t="s">
        <v>248</v>
      </c>
      <c r="AU39" s="270">
        <v>28</v>
      </c>
    </row>
    <row r="40" spans="1:47" s="2" customFormat="1" ht="16" thickBot="1">
      <c r="A40" s="180">
        <v>37</v>
      </c>
      <c r="B40" s="181" t="s">
        <v>438</v>
      </c>
      <c r="C40" s="199">
        <v>41</v>
      </c>
      <c r="D40" s="200">
        <v>54</v>
      </c>
      <c r="E40" s="184"/>
      <c r="F40" s="180">
        <v>37</v>
      </c>
      <c r="G40" s="201" t="s">
        <v>439</v>
      </c>
      <c r="H40" s="202">
        <v>32</v>
      </c>
      <c r="I40" s="200">
        <v>46</v>
      </c>
      <c r="J40" s="188"/>
      <c r="K40" s="188"/>
      <c r="U40" s="180">
        <v>37</v>
      </c>
      <c r="V40" s="206" t="s">
        <v>395</v>
      </c>
      <c r="W40" s="198">
        <v>27</v>
      </c>
      <c r="Y40" s="253">
        <v>37</v>
      </c>
      <c r="Z40" s="265" t="s">
        <v>271</v>
      </c>
      <c r="AA40" s="259">
        <v>33</v>
      </c>
      <c r="AB40" s="203">
        <v>42</v>
      </c>
      <c r="AC40" s="257"/>
      <c r="AE40" s="184"/>
      <c r="AF40" s="184"/>
      <c r="AH40" s="188"/>
      <c r="AI40" s="188"/>
      <c r="AS40" s="268">
        <v>37</v>
      </c>
      <c r="AT40" s="285" t="s">
        <v>249</v>
      </c>
      <c r="AU40" s="270">
        <v>27</v>
      </c>
    </row>
    <row r="41" spans="1:47" s="2" customFormat="1" ht="16" thickBot="1">
      <c r="A41" s="180">
        <v>38</v>
      </c>
      <c r="B41" s="181" t="s">
        <v>440</v>
      </c>
      <c r="C41" s="199">
        <v>41</v>
      </c>
      <c r="D41" s="200">
        <v>39</v>
      </c>
      <c r="E41" s="184"/>
      <c r="F41" s="180">
        <v>38</v>
      </c>
      <c r="G41" s="201" t="s">
        <v>441</v>
      </c>
      <c r="H41" s="202">
        <v>31</v>
      </c>
      <c r="I41" s="200">
        <v>58</v>
      </c>
      <c r="J41" s="188"/>
      <c r="K41" s="188"/>
      <c r="U41" s="180">
        <v>38</v>
      </c>
      <c r="V41" s="206" t="s">
        <v>411</v>
      </c>
      <c r="W41" s="237">
        <v>27</v>
      </c>
      <c r="Y41" s="253">
        <v>38</v>
      </c>
      <c r="Z41" s="265" t="s">
        <v>502</v>
      </c>
      <c r="AA41" s="259">
        <v>33</v>
      </c>
      <c r="AB41" s="203">
        <v>39</v>
      </c>
      <c r="AC41" s="257"/>
      <c r="AE41" s="184"/>
      <c r="AF41" s="184"/>
      <c r="AH41" s="188"/>
      <c r="AI41" s="188"/>
      <c r="AS41" s="268">
        <v>38</v>
      </c>
      <c r="AT41" s="289" t="s">
        <v>497</v>
      </c>
      <c r="AU41" s="291">
        <v>27</v>
      </c>
    </row>
    <row r="42" spans="1:47" s="2" customFormat="1" ht="16" thickBot="1">
      <c r="A42" s="180">
        <v>39</v>
      </c>
      <c r="B42" s="181" t="s">
        <v>442</v>
      </c>
      <c r="C42" s="199">
        <v>40</v>
      </c>
      <c r="D42" s="200">
        <v>47</v>
      </c>
      <c r="E42" s="184"/>
      <c r="F42" s="180">
        <v>39</v>
      </c>
      <c r="G42" s="201" t="s">
        <v>443</v>
      </c>
      <c r="H42" s="202">
        <v>31</v>
      </c>
      <c r="I42" s="200">
        <v>55</v>
      </c>
      <c r="J42" s="188"/>
      <c r="K42" s="188"/>
      <c r="U42" s="180">
        <v>39</v>
      </c>
      <c r="V42" s="234" t="s">
        <v>413</v>
      </c>
      <c r="W42" s="237">
        <v>26</v>
      </c>
      <c r="Y42" s="253">
        <v>39</v>
      </c>
      <c r="Z42" s="265" t="s">
        <v>503</v>
      </c>
      <c r="AA42" s="266">
        <v>32</v>
      </c>
      <c r="AB42" s="274">
        <v>36</v>
      </c>
      <c r="AC42" s="275"/>
      <c r="AE42" s="184"/>
      <c r="AF42" s="184"/>
      <c r="AH42" s="188"/>
      <c r="AI42" s="188"/>
      <c r="AS42" s="268">
        <v>39</v>
      </c>
      <c r="AT42" s="285" t="s">
        <v>251</v>
      </c>
      <c r="AU42" s="291">
        <v>26</v>
      </c>
    </row>
    <row r="43" spans="1:47" s="2" customFormat="1" ht="16" thickBot="1">
      <c r="A43" s="180">
        <v>40</v>
      </c>
      <c r="B43" s="181" t="s">
        <v>444</v>
      </c>
      <c r="C43" s="199">
        <v>40</v>
      </c>
      <c r="D43" s="200">
        <v>35</v>
      </c>
      <c r="E43" s="184"/>
      <c r="F43" s="180">
        <v>40</v>
      </c>
      <c r="G43" s="185" t="s">
        <v>445</v>
      </c>
      <c r="H43" s="202">
        <v>31</v>
      </c>
      <c r="I43" s="200">
        <v>26</v>
      </c>
      <c r="J43" s="188"/>
      <c r="K43" s="188"/>
      <c r="U43" s="180">
        <v>40</v>
      </c>
      <c r="V43" s="234" t="s">
        <v>398</v>
      </c>
      <c r="W43" s="237">
        <v>26</v>
      </c>
      <c r="Y43" s="253">
        <v>40</v>
      </c>
      <c r="Z43" s="294" t="s">
        <v>272</v>
      </c>
      <c r="AA43" s="259">
        <v>32</v>
      </c>
      <c r="AB43" s="203">
        <v>35</v>
      </c>
      <c r="AC43" s="257"/>
      <c r="AE43" s="184"/>
      <c r="AF43" s="184"/>
      <c r="AH43" s="188"/>
      <c r="AI43" s="188"/>
      <c r="AS43" s="268">
        <v>40</v>
      </c>
      <c r="AT43" s="285" t="s">
        <v>252</v>
      </c>
      <c r="AU43" s="291">
        <v>26</v>
      </c>
    </row>
    <row r="44" spans="1:47" s="2" customFormat="1" ht="16" thickBot="1">
      <c r="A44" s="180">
        <v>41</v>
      </c>
      <c r="B44" s="181" t="s">
        <v>446</v>
      </c>
      <c r="C44" s="199">
        <v>39</v>
      </c>
      <c r="D44" s="200">
        <v>42</v>
      </c>
      <c r="E44" s="184"/>
      <c r="F44" s="180">
        <v>41</v>
      </c>
      <c r="G44" s="201" t="s">
        <v>447</v>
      </c>
      <c r="H44" s="202">
        <v>28</v>
      </c>
      <c r="I44" s="200">
        <v>36</v>
      </c>
      <c r="J44" s="188"/>
      <c r="K44" s="188"/>
      <c r="U44" s="180">
        <v>41</v>
      </c>
      <c r="V44" s="234" t="s">
        <v>400</v>
      </c>
      <c r="W44" s="237">
        <v>25</v>
      </c>
      <c r="Y44" s="253">
        <v>41</v>
      </c>
      <c r="Z44" s="290" t="s">
        <v>273</v>
      </c>
      <c r="AA44" s="259">
        <v>30</v>
      </c>
      <c r="AB44" s="203">
        <v>29</v>
      </c>
      <c r="AC44" s="257"/>
      <c r="AE44" s="184"/>
      <c r="AF44" s="184"/>
      <c r="AH44" s="188"/>
      <c r="AI44" s="188"/>
      <c r="AS44" s="268">
        <v>41</v>
      </c>
      <c r="AT44" s="289" t="s">
        <v>254</v>
      </c>
      <c r="AU44" s="291">
        <v>25</v>
      </c>
    </row>
    <row r="45" spans="1:47" s="2" customFormat="1" ht="16" thickBot="1">
      <c r="A45" s="180">
        <v>42</v>
      </c>
      <c r="B45" s="181" t="s">
        <v>448</v>
      </c>
      <c r="C45" s="199">
        <v>39</v>
      </c>
      <c r="D45" s="200">
        <v>42</v>
      </c>
      <c r="E45" s="184"/>
      <c r="F45" s="180">
        <v>42</v>
      </c>
      <c r="G45" s="201" t="s">
        <v>449</v>
      </c>
      <c r="H45" s="202">
        <v>26</v>
      </c>
      <c r="I45" s="200">
        <v>40</v>
      </c>
      <c r="J45" s="188"/>
      <c r="K45" s="188"/>
      <c r="U45" s="180">
        <v>42</v>
      </c>
      <c r="V45" s="206" t="s">
        <v>415</v>
      </c>
      <c r="W45" s="237">
        <v>25</v>
      </c>
      <c r="Y45" s="253">
        <v>42</v>
      </c>
      <c r="Z45" s="265" t="s">
        <v>504</v>
      </c>
      <c r="AA45" s="259">
        <v>29</v>
      </c>
      <c r="AB45" s="203">
        <v>39</v>
      </c>
      <c r="AC45" s="257"/>
      <c r="AE45" s="184"/>
      <c r="AF45" s="184"/>
      <c r="AH45" s="188"/>
      <c r="AI45" s="188"/>
      <c r="AS45" s="268">
        <v>42</v>
      </c>
      <c r="AT45" s="285" t="s">
        <v>255</v>
      </c>
      <c r="AU45" s="291">
        <v>25</v>
      </c>
    </row>
    <row r="46" spans="1:47" s="2" customFormat="1" ht="16" thickBot="1">
      <c r="A46" s="180">
        <v>43</v>
      </c>
      <c r="B46" s="238" t="s">
        <v>450</v>
      </c>
      <c r="C46" s="199">
        <v>38</v>
      </c>
      <c r="D46" s="200">
        <v>71</v>
      </c>
      <c r="E46" s="184"/>
      <c r="F46" s="180">
        <v>43</v>
      </c>
      <c r="G46" s="201" t="s">
        <v>451</v>
      </c>
      <c r="H46" s="202">
        <v>25</v>
      </c>
      <c r="I46" s="200">
        <v>42</v>
      </c>
      <c r="J46" s="188"/>
      <c r="K46" s="188"/>
      <c r="U46" s="180">
        <v>43</v>
      </c>
      <c r="V46" s="234" t="s">
        <v>402</v>
      </c>
      <c r="W46" s="237">
        <v>24</v>
      </c>
      <c r="Y46" s="253">
        <v>43</v>
      </c>
      <c r="Z46" s="265" t="s">
        <v>274</v>
      </c>
      <c r="AA46" s="259">
        <v>27</v>
      </c>
      <c r="AB46" s="203">
        <v>30</v>
      </c>
      <c r="AC46" s="257"/>
      <c r="AE46" s="184"/>
      <c r="AF46" s="184"/>
      <c r="AH46" s="188"/>
      <c r="AI46" s="188"/>
      <c r="AS46" s="268">
        <v>43</v>
      </c>
      <c r="AT46" s="289" t="s">
        <v>257</v>
      </c>
      <c r="AU46" s="291">
        <v>24</v>
      </c>
    </row>
    <row r="47" spans="1:47" s="2" customFormat="1" ht="16" thickBot="1">
      <c r="A47" s="180">
        <v>44</v>
      </c>
      <c r="B47" s="181" t="s">
        <v>452</v>
      </c>
      <c r="C47" s="199">
        <v>38</v>
      </c>
      <c r="D47" s="200">
        <v>52</v>
      </c>
      <c r="E47" s="184"/>
      <c r="F47" s="180">
        <v>44</v>
      </c>
      <c r="G47" s="239" t="s">
        <v>453</v>
      </c>
      <c r="H47" s="202">
        <v>23</v>
      </c>
      <c r="I47" s="200">
        <v>47</v>
      </c>
      <c r="J47" s="188"/>
      <c r="K47" s="188"/>
      <c r="U47" s="180">
        <v>44</v>
      </c>
      <c r="V47" s="234" t="s">
        <v>417</v>
      </c>
      <c r="W47" s="237">
        <v>24</v>
      </c>
      <c r="Y47" s="253">
        <v>44</v>
      </c>
      <c r="Z47" s="290" t="s">
        <v>505</v>
      </c>
      <c r="AA47" s="266">
        <v>26</v>
      </c>
      <c r="AB47" s="274">
        <v>19</v>
      </c>
      <c r="AC47" s="275"/>
      <c r="AE47" s="184"/>
      <c r="AF47" s="184"/>
      <c r="AH47" s="188"/>
      <c r="AI47" s="188"/>
      <c r="AS47" s="268">
        <v>44</v>
      </c>
      <c r="AT47" s="289" t="s">
        <v>258</v>
      </c>
      <c r="AU47" s="291">
        <v>24</v>
      </c>
    </row>
    <row r="48" spans="1:47" s="2" customFormat="1" ht="16" thickBot="1">
      <c r="A48" s="180">
        <v>45</v>
      </c>
      <c r="B48" s="181" t="s">
        <v>454</v>
      </c>
      <c r="C48" s="199">
        <v>38</v>
      </c>
      <c r="D48" s="200">
        <v>45</v>
      </c>
      <c r="E48" s="184"/>
      <c r="F48" s="180">
        <v>45</v>
      </c>
      <c r="G48" s="201" t="s">
        <v>455</v>
      </c>
      <c r="H48" s="202">
        <v>19</v>
      </c>
      <c r="I48" s="200">
        <v>30</v>
      </c>
      <c r="J48" s="188"/>
      <c r="K48" s="188"/>
      <c r="U48" s="180">
        <v>45</v>
      </c>
      <c r="V48" s="234" t="s">
        <v>419</v>
      </c>
      <c r="W48" s="237">
        <v>23</v>
      </c>
      <c r="Y48" s="253">
        <v>45</v>
      </c>
      <c r="Z48" s="265" t="s">
        <v>506</v>
      </c>
      <c r="AA48" s="259">
        <v>25</v>
      </c>
      <c r="AB48" s="203">
        <v>23</v>
      </c>
      <c r="AC48" s="257"/>
      <c r="AE48" s="184"/>
      <c r="AF48" s="184"/>
      <c r="AH48" s="188"/>
      <c r="AI48" s="188"/>
      <c r="AS48" s="268">
        <v>45</v>
      </c>
      <c r="AT48" s="289" t="s">
        <v>259</v>
      </c>
      <c r="AU48" s="291">
        <v>23</v>
      </c>
    </row>
    <row r="49" spans="1:47" s="2" customFormat="1" ht="16" thickBot="1">
      <c r="A49" s="180">
        <v>46</v>
      </c>
      <c r="B49" s="181" t="s">
        <v>456</v>
      </c>
      <c r="C49" s="199">
        <v>38</v>
      </c>
      <c r="D49" s="200">
        <v>31</v>
      </c>
      <c r="E49" s="184"/>
      <c r="F49" s="180">
        <v>46</v>
      </c>
      <c r="G49" s="201" t="s">
        <v>457</v>
      </c>
      <c r="H49" s="202">
        <v>18</v>
      </c>
      <c r="I49" s="200">
        <v>26</v>
      </c>
      <c r="J49" s="188"/>
      <c r="K49" s="188"/>
      <c r="U49" s="180">
        <v>46</v>
      </c>
      <c r="V49" s="234" t="s">
        <v>421</v>
      </c>
      <c r="W49" s="237">
        <v>23</v>
      </c>
      <c r="Y49" s="253">
        <v>46</v>
      </c>
      <c r="Z49" s="265" t="s">
        <v>190</v>
      </c>
      <c r="AA49" s="266">
        <v>23</v>
      </c>
      <c r="AB49" s="274">
        <v>26</v>
      </c>
      <c r="AC49" s="275"/>
      <c r="AE49" s="184"/>
      <c r="AF49" s="184"/>
      <c r="AH49" s="188"/>
      <c r="AI49" s="188"/>
      <c r="AS49" s="268">
        <v>46</v>
      </c>
      <c r="AT49" s="269" t="s">
        <v>260</v>
      </c>
      <c r="AU49" s="291">
        <v>23</v>
      </c>
    </row>
    <row r="50" spans="1:47" s="2" customFormat="1" ht="16" thickBot="1">
      <c r="A50" s="180">
        <v>47</v>
      </c>
      <c r="B50" s="181" t="s">
        <v>458</v>
      </c>
      <c r="C50" s="199">
        <v>37</v>
      </c>
      <c r="D50" s="200">
        <v>42</v>
      </c>
      <c r="E50" s="184"/>
      <c r="F50" s="180">
        <v>47</v>
      </c>
      <c r="G50" s="201" t="s">
        <v>459</v>
      </c>
      <c r="H50" s="202">
        <v>15</v>
      </c>
      <c r="I50" s="200">
        <v>28</v>
      </c>
      <c r="J50" s="188"/>
      <c r="K50" s="188"/>
      <c r="U50" s="180">
        <v>47</v>
      </c>
      <c r="V50" s="234" t="s">
        <v>404</v>
      </c>
      <c r="W50" s="237">
        <v>22</v>
      </c>
      <c r="Y50" s="253">
        <v>47</v>
      </c>
      <c r="Z50" s="265" t="s">
        <v>280</v>
      </c>
      <c r="AA50" s="266">
        <v>22</v>
      </c>
      <c r="AB50" s="274">
        <v>25</v>
      </c>
      <c r="AC50" s="275"/>
      <c r="AE50" s="184"/>
      <c r="AF50" s="184"/>
      <c r="AH50" s="188"/>
      <c r="AI50" s="188"/>
      <c r="AS50" s="268">
        <v>47</v>
      </c>
      <c r="AT50" s="289" t="s">
        <v>262</v>
      </c>
      <c r="AU50" s="291">
        <v>22</v>
      </c>
    </row>
    <row r="51" spans="1:47" s="2" customFormat="1" ht="16" thickBot="1">
      <c r="A51" s="180">
        <v>48</v>
      </c>
      <c r="B51" s="181" t="s">
        <v>262</v>
      </c>
      <c r="C51" s="199">
        <v>36</v>
      </c>
      <c r="D51" s="200">
        <v>45</v>
      </c>
      <c r="E51" s="184"/>
      <c r="F51" s="240">
        <v>48</v>
      </c>
      <c r="G51" s="241" t="s">
        <v>460</v>
      </c>
      <c r="H51" s="186">
        <v>14</v>
      </c>
      <c r="I51" s="187">
        <v>18</v>
      </c>
      <c r="J51" s="188"/>
      <c r="K51" s="188"/>
      <c r="U51" s="180">
        <v>48</v>
      </c>
      <c r="V51" s="234" t="s">
        <v>423</v>
      </c>
      <c r="W51" s="198">
        <v>22</v>
      </c>
      <c r="Y51" s="253">
        <v>48</v>
      </c>
      <c r="Z51" s="294" t="s">
        <v>281</v>
      </c>
      <c r="AA51" s="266">
        <v>21</v>
      </c>
      <c r="AB51" s="274">
        <v>24</v>
      </c>
      <c r="AC51" s="275"/>
      <c r="AE51" s="184"/>
      <c r="AF51" s="184"/>
      <c r="AH51" s="188"/>
      <c r="AI51" s="188"/>
      <c r="AS51" s="268">
        <v>48</v>
      </c>
      <c r="AT51" s="289" t="s">
        <v>500</v>
      </c>
      <c r="AU51" s="270">
        <v>22</v>
      </c>
    </row>
    <row r="52" spans="1:47" s="2" customFormat="1" ht="16" thickBot="1">
      <c r="A52" s="180">
        <v>49</v>
      </c>
      <c r="B52" s="181" t="s">
        <v>461</v>
      </c>
      <c r="C52" s="199">
        <v>35</v>
      </c>
      <c r="D52" s="200">
        <v>58</v>
      </c>
      <c r="E52" s="184"/>
      <c r="F52" s="217">
        <v>49</v>
      </c>
      <c r="G52" s="242" t="s">
        <v>462</v>
      </c>
      <c r="H52" s="243">
        <v>13</v>
      </c>
      <c r="I52" s="244">
        <v>30</v>
      </c>
      <c r="J52" s="188"/>
      <c r="K52" s="188"/>
      <c r="U52" s="180">
        <v>49</v>
      </c>
      <c r="V52" s="234" t="s">
        <v>425</v>
      </c>
      <c r="W52" s="198">
        <v>21</v>
      </c>
      <c r="Y52" s="253">
        <v>49</v>
      </c>
      <c r="Z52" s="294" t="s">
        <v>282</v>
      </c>
      <c r="AA52" s="259">
        <v>21</v>
      </c>
      <c r="AB52" s="203">
        <v>17</v>
      </c>
      <c r="AC52" s="257"/>
      <c r="AE52" s="184"/>
      <c r="AF52" s="184"/>
      <c r="AH52" s="188"/>
      <c r="AI52" s="188"/>
      <c r="AS52" s="268">
        <v>49</v>
      </c>
      <c r="AT52" s="289" t="s">
        <v>264</v>
      </c>
      <c r="AU52" s="270">
        <v>21</v>
      </c>
    </row>
    <row r="53" spans="1:47" s="2" customFormat="1" ht="17" thickTop="1" thickBot="1">
      <c r="A53" s="180">
        <v>50</v>
      </c>
      <c r="B53" s="181" t="s">
        <v>463</v>
      </c>
      <c r="C53" s="199">
        <v>35</v>
      </c>
      <c r="D53" s="200">
        <v>31</v>
      </c>
      <c r="E53" s="184"/>
      <c r="F53" s="184"/>
      <c r="G53" s="184"/>
      <c r="H53" s="184"/>
      <c r="K53" s="188"/>
      <c r="U53" s="180">
        <v>50</v>
      </c>
      <c r="V53" s="234" t="s">
        <v>427</v>
      </c>
      <c r="W53" s="198">
        <v>21</v>
      </c>
      <c r="Y53" s="253">
        <v>50</v>
      </c>
      <c r="Z53" s="295" t="s">
        <v>285</v>
      </c>
      <c r="AA53" s="296">
        <v>19</v>
      </c>
      <c r="AB53" s="297">
        <v>20</v>
      </c>
      <c r="AC53" s="298"/>
      <c r="AE53" s="184"/>
      <c r="AF53" s="184"/>
      <c r="AI53" s="188"/>
      <c r="AS53" s="268">
        <v>50</v>
      </c>
      <c r="AT53" s="289" t="s">
        <v>265</v>
      </c>
      <c r="AU53" s="270">
        <v>21</v>
      </c>
    </row>
    <row r="54" spans="1:47" s="2" customFormat="1" ht="16" thickBot="1">
      <c r="A54" s="180">
        <v>51</v>
      </c>
      <c r="B54" s="181" t="s">
        <v>464</v>
      </c>
      <c r="C54" s="199">
        <v>35</v>
      </c>
      <c r="D54" s="200">
        <v>30</v>
      </c>
      <c r="E54" s="184"/>
      <c r="F54" s="184"/>
      <c r="G54" s="184"/>
      <c r="H54" s="184"/>
      <c r="K54" s="188"/>
      <c r="U54" s="180">
        <v>51</v>
      </c>
      <c r="V54" s="234" t="s">
        <v>406</v>
      </c>
      <c r="W54" s="198">
        <v>20</v>
      </c>
      <c r="AC54" s="221"/>
      <c r="AE54" s="184"/>
      <c r="AF54" s="184"/>
      <c r="AI54" s="188"/>
      <c r="AS54" s="268">
        <v>51</v>
      </c>
      <c r="AT54" s="285" t="s">
        <v>266</v>
      </c>
      <c r="AU54" s="270">
        <v>20</v>
      </c>
    </row>
    <row r="55" spans="1:47" s="2" customFormat="1" ht="16" thickBot="1">
      <c r="A55" s="180">
        <v>52</v>
      </c>
      <c r="B55" s="181" t="s">
        <v>465</v>
      </c>
      <c r="C55" s="199">
        <v>33</v>
      </c>
      <c r="D55" s="200">
        <v>34</v>
      </c>
      <c r="E55" s="184"/>
      <c r="F55" s="184"/>
      <c r="G55" s="184"/>
      <c r="H55" s="184"/>
      <c r="K55" s="188"/>
      <c r="U55" s="180">
        <v>52</v>
      </c>
      <c r="V55" s="234" t="s">
        <v>429</v>
      </c>
      <c r="W55" s="198">
        <v>20</v>
      </c>
      <c r="AC55" s="221"/>
      <c r="AE55" s="184"/>
      <c r="AF55" s="184"/>
      <c r="AI55" s="188"/>
      <c r="AS55" s="268">
        <v>52</v>
      </c>
      <c r="AT55" s="289" t="s">
        <v>188</v>
      </c>
      <c r="AU55" s="270">
        <v>20</v>
      </c>
    </row>
    <row r="56" spans="1:47" s="2" customFormat="1" ht="16" thickBot="1">
      <c r="A56" s="180">
        <v>53</v>
      </c>
      <c r="B56" s="181" t="s">
        <v>466</v>
      </c>
      <c r="C56" s="199">
        <v>33</v>
      </c>
      <c r="D56" s="200">
        <v>29</v>
      </c>
      <c r="E56" s="184"/>
      <c r="F56" s="184"/>
      <c r="G56" s="184"/>
      <c r="H56" s="184"/>
      <c r="U56" s="180">
        <v>53</v>
      </c>
      <c r="V56" s="206" t="s">
        <v>408</v>
      </c>
      <c r="W56" s="198">
        <v>20</v>
      </c>
      <c r="AC56" s="221"/>
      <c r="AE56" s="184"/>
      <c r="AF56" s="184"/>
      <c r="AS56" s="268">
        <v>53</v>
      </c>
      <c r="AT56" s="289" t="s">
        <v>267</v>
      </c>
      <c r="AU56" s="270">
        <v>20</v>
      </c>
    </row>
    <row r="57" spans="1:47" s="2" customFormat="1" ht="16" thickBot="1">
      <c r="A57" s="180">
        <v>54</v>
      </c>
      <c r="B57" s="181" t="s">
        <v>467</v>
      </c>
      <c r="C57" s="199">
        <v>28</v>
      </c>
      <c r="D57" s="200">
        <v>42</v>
      </c>
      <c r="E57" s="184"/>
      <c r="F57" s="184"/>
      <c r="G57" s="184"/>
      <c r="H57" s="184"/>
      <c r="U57" s="180">
        <v>54</v>
      </c>
      <c r="V57" s="234" t="s">
        <v>431</v>
      </c>
      <c r="W57" s="198">
        <v>20</v>
      </c>
      <c r="AC57" s="221"/>
      <c r="AE57" s="184"/>
      <c r="AF57" s="184"/>
      <c r="AS57" s="268">
        <v>54</v>
      </c>
      <c r="AT57" s="285" t="s">
        <v>268</v>
      </c>
      <c r="AU57" s="270">
        <v>20</v>
      </c>
    </row>
    <row r="58" spans="1:47" s="2" customFormat="1" ht="16" thickBot="1">
      <c r="A58" s="180">
        <v>55</v>
      </c>
      <c r="B58" s="181" t="s">
        <v>468</v>
      </c>
      <c r="C58" s="199">
        <v>28</v>
      </c>
      <c r="D58" s="200">
        <v>35</v>
      </c>
      <c r="E58" s="184"/>
      <c r="F58" s="184"/>
      <c r="G58" s="184"/>
      <c r="H58" s="184"/>
      <c r="U58" s="180">
        <v>55</v>
      </c>
      <c r="V58" s="234" t="s">
        <v>433</v>
      </c>
      <c r="W58" s="198">
        <v>20</v>
      </c>
      <c r="AC58" s="221"/>
      <c r="AE58" s="184"/>
      <c r="AF58" s="184"/>
      <c r="AS58" s="268">
        <v>55</v>
      </c>
      <c r="AT58" s="289" t="s">
        <v>189</v>
      </c>
      <c r="AU58" s="270">
        <v>20</v>
      </c>
    </row>
    <row r="59" spans="1:47" s="2" customFormat="1" ht="16" thickBot="1">
      <c r="A59" s="180">
        <v>56</v>
      </c>
      <c r="B59" s="181" t="s">
        <v>469</v>
      </c>
      <c r="C59" s="199">
        <v>28</v>
      </c>
      <c r="D59" s="200">
        <v>30</v>
      </c>
      <c r="E59" s="184"/>
      <c r="F59" s="184"/>
      <c r="G59" s="184"/>
      <c r="H59" s="184"/>
      <c r="U59" s="180">
        <v>56</v>
      </c>
      <c r="V59" s="245" t="s">
        <v>434</v>
      </c>
      <c r="W59" s="198">
        <v>20</v>
      </c>
      <c r="AC59" s="221"/>
      <c r="AE59" s="184"/>
      <c r="AF59" s="184"/>
      <c r="AS59" s="268">
        <v>56</v>
      </c>
      <c r="AT59" s="289" t="s">
        <v>269</v>
      </c>
      <c r="AU59" s="270">
        <v>20</v>
      </c>
    </row>
    <row r="60" spans="1:47" s="2" customFormat="1" ht="16" thickBot="1">
      <c r="A60" s="180">
        <v>57</v>
      </c>
      <c r="B60" s="181" t="s">
        <v>470</v>
      </c>
      <c r="C60" s="199">
        <v>27</v>
      </c>
      <c r="D60" s="200">
        <v>37</v>
      </c>
      <c r="E60" s="184"/>
      <c r="F60" s="184"/>
      <c r="G60" s="184"/>
      <c r="H60" s="184"/>
      <c r="U60" s="180">
        <v>57</v>
      </c>
      <c r="V60" s="234" t="s">
        <v>410</v>
      </c>
      <c r="W60" s="198">
        <v>20</v>
      </c>
      <c r="AC60" s="221"/>
      <c r="AS60" s="268">
        <v>57</v>
      </c>
      <c r="AT60" s="289" t="s">
        <v>501</v>
      </c>
      <c r="AU60" s="270">
        <v>20</v>
      </c>
    </row>
    <row r="61" spans="1:47" s="2" customFormat="1" ht="16" thickBot="1">
      <c r="A61" s="180">
        <v>58</v>
      </c>
      <c r="B61" s="181" t="s">
        <v>471</v>
      </c>
      <c r="C61" s="199">
        <v>27</v>
      </c>
      <c r="D61" s="200">
        <v>25</v>
      </c>
      <c r="E61" s="184"/>
      <c r="F61" s="184"/>
      <c r="G61" s="184"/>
      <c r="H61" s="184"/>
      <c r="U61" s="180">
        <v>58</v>
      </c>
      <c r="V61" s="234" t="s">
        <v>436</v>
      </c>
      <c r="W61" s="198">
        <v>20</v>
      </c>
      <c r="AC61" s="221"/>
      <c r="AS61" s="268">
        <v>58</v>
      </c>
      <c r="AT61" s="289" t="s">
        <v>270</v>
      </c>
      <c r="AU61" s="270">
        <v>20</v>
      </c>
    </row>
    <row r="62" spans="1:47" s="2" customFormat="1" ht="16" thickBot="1">
      <c r="A62" s="180">
        <v>59</v>
      </c>
      <c r="B62" s="238" t="s">
        <v>472</v>
      </c>
      <c r="C62" s="199">
        <v>26</v>
      </c>
      <c r="D62" s="200">
        <v>37</v>
      </c>
      <c r="E62" s="184"/>
      <c r="F62" s="184"/>
      <c r="G62" s="184"/>
      <c r="H62" s="184"/>
      <c r="U62" s="180">
        <v>59</v>
      </c>
      <c r="V62" s="234" t="s">
        <v>438</v>
      </c>
      <c r="W62" s="198">
        <v>20</v>
      </c>
      <c r="AC62" s="221"/>
      <c r="AS62" s="268">
        <v>59</v>
      </c>
      <c r="AT62" s="289" t="s">
        <v>271</v>
      </c>
      <c r="AU62" s="270">
        <v>20</v>
      </c>
    </row>
    <row r="63" spans="1:47" s="2" customFormat="1" ht="16" thickBot="1">
      <c r="A63" s="180">
        <v>60</v>
      </c>
      <c r="B63" s="181" t="s">
        <v>473</v>
      </c>
      <c r="C63" s="199">
        <v>25</v>
      </c>
      <c r="D63" s="200">
        <v>31</v>
      </c>
      <c r="E63" s="184"/>
      <c r="F63" s="184"/>
      <c r="G63" s="184"/>
      <c r="H63" s="184"/>
      <c r="U63" s="180">
        <v>60</v>
      </c>
      <c r="V63" s="234" t="s">
        <v>412</v>
      </c>
      <c r="W63" s="198">
        <v>20</v>
      </c>
      <c r="AC63" s="221"/>
      <c r="AS63" s="268">
        <v>60</v>
      </c>
      <c r="AT63" s="289" t="s">
        <v>502</v>
      </c>
      <c r="AU63" s="270">
        <v>20</v>
      </c>
    </row>
    <row r="64" spans="1:47" s="2" customFormat="1" ht="16" thickBot="1">
      <c r="A64" s="180">
        <v>61</v>
      </c>
      <c r="B64" s="181" t="s">
        <v>474</v>
      </c>
      <c r="C64" s="199">
        <v>21</v>
      </c>
      <c r="D64" s="200">
        <v>38</v>
      </c>
      <c r="E64" s="184"/>
      <c r="F64" s="184"/>
      <c r="G64" s="184"/>
      <c r="H64" s="184"/>
      <c r="U64" s="180">
        <v>61</v>
      </c>
      <c r="V64" s="234" t="s">
        <v>440</v>
      </c>
      <c r="W64" s="198">
        <v>20</v>
      </c>
      <c r="AC64" s="221"/>
      <c r="AS64" s="268">
        <v>61</v>
      </c>
      <c r="AT64" s="289" t="s">
        <v>503</v>
      </c>
      <c r="AU64" s="270">
        <v>20</v>
      </c>
    </row>
    <row r="65" spans="1:47" s="2" customFormat="1" ht="16" thickBot="1">
      <c r="A65" s="180">
        <v>62</v>
      </c>
      <c r="B65" s="181" t="s">
        <v>475</v>
      </c>
      <c r="C65" s="199">
        <v>21</v>
      </c>
      <c r="D65" s="200">
        <v>28</v>
      </c>
      <c r="E65" s="184"/>
      <c r="F65" s="184"/>
      <c r="G65" s="184"/>
      <c r="H65" s="184"/>
      <c r="U65" s="180">
        <v>62</v>
      </c>
      <c r="V65" s="234" t="s">
        <v>414</v>
      </c>
      <c r="W65" s="198">
        <v>20</v>
      </c>
      <c r="AC65" s="221"/>
      <c r="AS65" s="268">
        <v>62</v>
      </c>
      <c r="AT65" s="234" t="s">
        <v>272</v>
      </c>
      <c r="AU65" s="270">
        <v>20</v>
      </c>
    </row>
    <row r="66" spans="1:47" s="2" customFormat="1" ht="16" thickBot="1">
      <c r="A66" s="180">
        <v>63</v>
      </c>
      <c r="B66" s="181" t="s">
        <v>476</v>
      </c>
      <c r="C66" s="199">
        <v>20</v>
      </c>
      <c r="D66" s="200">
        <v>32</v>
      </c>
      <c r="E66" s="184"/>
      <c r="F66" s="184"/>
      <c r="G66" s="184"/>
      <c r="H66" s="184"/>
      <c r="U66" s="180">
        <v>63</v>
      </c>
      <c r="V66" s="234" t="s">
        <v>416</v>
      </c>
      <c r="W66" s="198">
        <v>20</v>
      </c>
      <c r="AC66" s="221"/>
      <c r="AS66" s="268">
        <v>63</v>
      </c>
      <c r="AT66" s="285" t="s">
        <v>273</v>
      </c>
      <c r="AU66" s="270">
        <v>20</v>
      </c>
    </row>
    <row r="67" spans="1:47" s="2" customFormat="1" ht="16" thickBot="1">
      <c r="A67" s="180">
        <v>64</v>
      </c>
      <c r="B67" s="190" t="s">
        <v>477</v>
      </c>
      <c r="C67" s="199">
        <v>18</v>
      </c>
      <c r="D67" s="200">
        <v>43</v>
      </c>
      <c r="E67" s="184"/>
      <c r="F67" s="184"/>
      <c r="G67" s="184"/>
      <c r="H67" s="184"/>
      <c r="U67" s="180">
        <v>64</v>
      </c>
      <c r="V67" s="234" t="s">
        <v>418</v>
      </c>
      <c r="W67" s="198">
        <v>20</v>
      </c>
      <c r="AC67" s="221"/>
      <c r="AS67" s="268">
        <v>64</v>
      </c>
      <c r="AT67" s="285" t="s">
        <v>498</v>
      </c>
      <c r="AU67" s="270">
        <v>20</v>
      </c>
    </row>
    <row r="68" spans="1:47" s="2" customFormat="1" ht="16" thickBot="1">
      <c r="A68" s="180">
        <v>65</v>
      </c>
      <c r="B68" s="181" t="s">
        <v>478</v>
      </c>
      <c r="C68" s="199">
        <v>17</v>
      </c>
      <c r="D68" s="200">
        <v>23</v>
      </c>
      <c r="E68" s="184"/>
      <c r="F68" s="184"/>
      <c r="G68" s="184"/>
      <c r="H68" s="184"/>
      <c r="U68" s="180">
        <v>65</v>
      </c>
      <c r="V68" s="234" t="s">
        <v>442</v>
      </c>
      <c r="W68" s="198">
        <v>20</v>
      </c>
      <c r="AC68" s="221"/>
      <c r="AS68" s="268">
        <v>65</v>
      </c>
      <c r="AT68" s="289" t="s">
        <v>504</v>
      </c>
      <c r="AU68" s="270">
        <v>20</v>
      </c>
    </row>
    <row r="69" spans="1:47" s="2" customFormat="1" ht="16" thickBot="1">
      <c r="A69" s="180">
        <v>66</v>
      </c>
      <c r="B69" s="181" t="s">
        <v>479</v>
      </c>
      <c r="C69" s="199">
        <v>17</v>
      </c>
      <c r="D69" s="200">
        <v>21</v>
      </c>
      <c r="E69" s="184"/>
      <c r="F69" s="184"/>
      <c r="G69" s="184"/>
      <c r="H69" s="184"/>
      <c r="U69" s="180">
        <v>66</v>
      </c>
      <c r="V69" s="234" t="s">
        <v>444</v>
      </c>
      <c r="W69" s="198">
        <v>20</v>
      </c>
      <c r="AC69" s="221"/>
      <c r="AS69" s="268">
        <v>66</v>
      </c>
      <c r="AT69" s="285" t="s">
        <v>499</v>
      </c>
      <c r="AU69" s="270">
        <v>20</v>
      </c>
    </row>
    <row r="70" spans="1:47" s="2" customFormat="1" ht="16" thickBot="1">
      <c r="A70" s="180">
        <v>67</v>
      </c>
      <c r="B70" s="181" t="s">
        <v>480</v>
      </c>
      <c r="C70" s="199">
        <v>16</v>
      </c>
      <c r="D70" s="200">
        <v>20</v>
      </c>
      <c r="E70" s="184"/>
      <c r="F70" s="184"/>
      <c r="G70" s="184"/>
      <c r="H70" s="184"/>
      <c r="U70" s="180">
        <v>67</v>
      </c>
      <c r="V70" s="234" t="s">
        <v>446</v>
      </c>
      <c r="W70" s="198">
        <v>20</v>
      </c>
      <c r="AC70" s="221"/>
      <c r="AS70" s="268">
        <v>67</v>
      </c>
      <c r="AT70" s="289" t="s">
        <v>274</v>
      </c>
      <c r="AU70" s="270">
        <v>20</v>
      </c>
    </row>
    <row r="71" spans="1:47" s="2" customFormat="1" ht="16" thickBot="1">
      <c r="A71" s="180">
        <v>68</v>
      </c>
      <c r="B71" s="181" t="s">
        <v>481</v>
      </c>
      <c r="C71" s="199">
        <v>15</v>
      </c>
      <c r="D71" s="200">
        <v>24</v>
      </c>
      <c r="E71" s="184"/>
      <c r="F71" s="184"/>
      <c r="G71" s="184"/>
      <c r="H71" s="184"/>
      <c r="U71" s="180">
        <v>68</v>
      </c>
      <c r="V71" s="234" t="s">
        <v>448</v>
      </c>
      <c r="W71" s="198">
        <v>20</v>
      </c>
      <c r="AC71" s="221"/>
      <c r="AS71" s="268">
        <v>68</v>
      </c>
      <c r="AT71" s="285" t="s">
        <v>275</v>
      </c>
      <c r="AU71" s="270">
        <v>20</v>
      </c>
    </row>
    <row r="72" spans="1:47" s="2" customFormat="1" ht="16" thickBot="1">
      <c r="A72" s="180">
        <v>69</v>
      </c>
      <c r="B72" s="181" t="s">
        <v>482</v>
      </c>
      <c r="C72" s="199">
        <v>14</v>
      </c>
      <c r="D72" s="200">
        <v>20</v>
      </c>
      <c r="E72" s="184"/>
      <c r="F72" s="184"/>
      <c r="G72" s="184"/>
      <c r="H72" s="184"/>
      <c r="U72" s="180">
        <v>69</v>
      </c>
      <c r="V72" s="234" t="s">
        <v>420</v>
      </c>
      <c r="W72" s="198">
        <v>20</v>
      </c>
      <c r="AC72" s="221"/>
      <c r="AS72" s="268">
        <v>69</v>
      </c>
      <c r="AT72" s="285" t="s">
        <v>276</v>
      </c>
      <c r="AU72" s="270">
        <v>20</v>
      </c>
    </row>
    <row r="73" spans="1:47" s="2" customFormat="1" ht="16" thickBot="1">
      <c r="A73" s="180">
        <v>70</v>
      </c>
      <c r="B73" s="181" t="s">
        <v>483</v>
      </c>
      <c r="C73" s="199">
        <v>11</v>
      </c>
      <c r="D73" s="200">
        <v>34</v>
      </c>
      <c r="E73" s="184"/>
      <c r="F73" s="184"/>
      <c r="G73" s="184"/>
      <c r="H73" s="184"/>
      <c r="U73" s="180">
        <v>70</v>
      </c>
      <c r="V73" s="245" t="s">
        <v>450</v>
      </c>
      <c r="W73" s="198">
        <v>20</v>
      </c>
      <c r="AC73" s="221"/>
      <c r="AS73" s="268">
        <v>70</v>
      </c>
      <c r="AT73" s="285" t="s">
        <v>277</v>
      </c>
      <c r="AU73" s="270">
        <v>20</v>
      </c>
    </row>
    <row r="74" spans="1:47" s="2" customFormat="1" ht="16" thickBot="1">
      <c r="A74" s="217">
        <v>71</v>
      </c>
      <c r="B74" s="246" t="s">
        <v>484</v>
      </c>
      <c r="C74" s="218">
        <v>6</v>
      </c>
      <c r="D74" s="244">
        <v>20</v>
      </c>
      <c r="E74" s="184"/>
      <c r="F74" s="184"/>
      <c r="G74" s="184"/>
      <c r="H74" s="184"/>
      <c r="U74" s="180">
        <v>71</v>
      </c>
      <c r="V74" s="206" t="s">
        <v>422</v>
      </c>
      <c r="W74" s="198">
        <v>20</v>
      </c>
      <c r="AC74" s="221"/>
      <c r="AS74" s="268">
        <v>71</v>
      </c>
      <c r="AT74" s="285" t="s">
        <v>505</v>
      </c>
      <c r="AU74" s="270">
        <v>20</v>
      </c>
    </row>
    <row r="75" spans="1:47" s="2" customFormat="1" ht="17" thickTop="1" thickBot="1">
      <c r="U75" s="180">
        <v>72</v>
      </c>
      <c r="V75" s="234" t="s">
        <v>452</v>
      </c>
      <c r="W75" s="198">
        <v>20</v>
      </c>
      <c r="AC75" s="221"/>
      <c r="AS75" s="268">
        <v>72</v>
      </c>
      <c r="AT75" s="285" t="s">
        <v>278</v>
      </c>
      <c r="AU75" s="270">
        <v>20</v>
      </c>
    </row>
    <row r="76" spans="1:47" s="2" customFormat="1" ht="16" thickBot="1">
      <c r="U76" s="180">
        <v>73</v>
      </c>
      <c r="V76" s="234" t="s">
        <v>454</v>
      </c>
      <c r="W76" s="198">
        <v>20</v>
      </c>
      <c r="AC76" s="221"/>
      <c r="AS76" s="268">
        <v>73</v>
      </c>
      <c r="AT76" s="289" t="s">
        <v>506</v>
      </c>
      <c r="AU76" s="270">
        <v>20</v>
      </c>
    </row>
    <row r="77" spans="1:47" s="2" customFormat="1" ht="16" thickBot="1">
      <c r="U77" s="180">
        <v>74</v>
      </c>
      <c r="V77" s="234" t="s">
        <v>456</v>
      </c>
      <c r="W77" s="198">
        <v>20</v>
      </c>
      <c r="AC77" s="221"/>
      <c r="AS77" s="268">
        <v>74</v>
      </c>
      <c r="AT77" s="285" t="s">
        <v>279</v>
      </c>
      <c r="AU77" s="270">
        <v>20</v>
      </c>
    </row>
    <row r="78" spans="1:47" s="2" customFormat="1" ht="16" thickBot="1">
      <c r="U78" s="180">
        <v>75</v>
      </c>
      <c r="V78" s="234" t="s">
        <v>458</v>
      </c>
      <c r="W78" s="198">
        <v>20</v>
      </c>
      <c r="AC78" s="221"/>
      <c r="AS78" s="268">
        <v>75</v>
      </c>
      <c r="AT78" s="289" t="s">
        <v>190</v>
      </c>
      <c r="AU78" s="270">
        <v>20</v>
      </c>
    </row>
    <row r="79" spans="1:47" s="2" customFormat="1" ht="16" thickBot="1">
      <c r="U79" s="180">
        <v>76</v>
      </c>
      <c r="V79" s="234" t="s">
        <v>424</v>
      </c>
      <c r="W79" s="198">
        <v>20</v>
      </c>
      <c r="AC79" s="221"/>
      <c r="AS79" s="268">
        <v>76</v>
      </c>
      <c r="AT79" s="289" t="s">
        <v>280</v>
      </c>
      <c r="AU79" s="270">
        <v>20</v>
      </c>
    </row>
    <row r="80" spans="1:47" s="2" customFormat="1" ht="16" thickBot="1">
      <c r="U80" s="180">
        <v>77</v>
      </c>
      <c r="V80" s="234" t="s">
        <v>426</v>
      </c>
      <c r="W80" s="198">
        <v>20</v>
      </c>
      <c r="AC80" s="221"/>
      <c r="AS80" s="268">
        <v>77</v>
      </c>
      <c r="AT80" s="234" t="s">
        <v>281</v>
      </c>
      <c r="AU80" s="270">
        <v>20</v>
      </c>
    </row>
    <row r="81" spans="21:47" s="2" customFormat="1" ht="16" thickBot="1">
      <c r="U81" s="180">
        <v>78</v>
      </c>
      <c r="V81" s="234" t="s">
        <v>428</v>
      </c>
      <c r="W81" s="198">
        <v>20</v>
      </c>
      <c r="AC81" s="221"/>
      <c r="AS81" s="268">
        <v>78</v>
      </c>
      <c r="AT81" s="234" t="s">
        <v>282</v>
      </c>
      <c r="AU81" s="270">
        <v>20</v>
      </c>
    </row>
    <row r="82" spans="21:47" s="2" customFormat="1" ht="16" thickBot="1">
      <c r="U82" s="180">
        <v>79</v>
      </c>
      <c r="V82" s="234" t="s">
        <v>430</v>
      </c>
      <c r="W82" s="198">
        <v>20</v>
      </c>
      <c r="AC82" s="221"/>
      <c r="AS82" s="268">
        <v>79</v>
      </c>
      <c r="AT82" s="273" t="s">
        <v>283</v>
      </c>
      <c r="AU82" s="270">
        <v>20</v>
      </c>
    </row>
    <row r="83" spans="21:47" s="2" customFormat="1" ht="16" thickBot="1">
      <c r="U83" s="180">
        <v>80</v>
      </c>
      <c r="V83" s="234" t="s">
        <v>432</v>
      </c>
      <c r="W83" s="198">
        <v>20</v>
      </c>
      <c r="AC83" s="221"/>
      <c r="AS83" s="268">
        <v>80</v>
      </c>
      <c r="AT83" s="285" t="s">
        <v>284</v>
      </c>
      <c r="AU83" s="270">
        <v>20</v>
      </c>
    </row>
    <row r="84" spans="21:47" s="2" customFormat="1" ht="16" thickBot="1">
      <c r="U84" s="180">
        <v>81</v>
      </c>
      <c r="V84" s="234" t="s">
        <v>461</v>
      </c>
      <c r="W84" s="198">
        <v>20</v>
      </c>
      <c r="AC84" s="221"/>
      <c r="AS84" s="268">
        <v>81</v>
      </c>
      <c r="AT84" s="289" t="s">
        <v>285</v>
      </c>
      <c r="AU84" s="270">
        <v>20</v>
      </c>
    </row>
    <row r="85" spans="21:47" s="2" customFormat="1" ht="16" thickBot="1">
      <c r="U85" s="180">
        <v>82</v>
      </c>
      <c r="V85" s="234" t="s">
        <v>425</v>
      </c>
      <c r="W85" s="198">
        <v>20</v>
      </c>
      <c r="AC85" s="221"/>
      <c r="AS85" s="268">
        <v>82</v>
      </c>
      <c r="AT85" s="289" t="s">
        <v>286</v>
      </c>
      <c r="AU85" s="270">
        <v>20</v>
      </c>
    </row>
    <row r="86" spans="21:47" s="2" customFormat="1" ht="16" thickBot="1">
      <c r="U86" s="180">
        <v>83</v>
      </c>
      <c r="V86" s="234" t="s">
        <v>463</v>
      </c>
      <c r="W86" s="198">
        <v>20</v>
      </c>
      <c r="AC86" s="221"/>
      <c r="AS86" s="268">
        <v>83</v>
      </c>
      <c r="AT86" s="285" t="s">
        <v>287</v>
      </c>
      <c r="AU86" s="270">
        <v>20</v>
      </c>
    </row>
    <row r="87" spans="21:47" s="2" customFormat="1" ht="16" thickBot="1">
      <c r="U87" s="180">
        <v>84</v>
      </c>
      <c r="V87" s="234" t="s">
        <v>464</v>
      </c>
      <c r="W87" s="198">
        <v>20</v>
      </c>
      <c r="AC87" s="221"/>
      <c r="AS87" s="268"/>
      <c r="AT87" s="234"/>
      <c r="AU87" s="270"/>
    </row>
    <row r="88" spans="21:47" s="2" customFormat="1" ht="16" thickBot="1">
      <c r="U88" s="180">
        <v>85</v>
      </c>
      <c r="V88" s="234" t="s">
        <v>435</v>
      </c>
      <c r="W88" s="198">
        <v>20</v>
      </c>
      <c r="AC88" s="221"/>
      <c r="AS88" s="268"/>
      <c r="AT88" s="234"/>
      <c r="AU88" s="270"/>
    </row>
    <row r="89" spans="21:47" s="2" customFormat="1" ht="16" thickBot="1">
      <c r="U89" s="180">
        <v>86</v>
      </c>
      <c r="V89" s="234" t="s">
        <v>437</v>
      </c>
      <c r="W89" s="198">
        <v>20</v>
      </c>
      <c r="AC89" s="221"/>
      <c r="AS89" s="268"/>
      <c r="AT89" s="234"/>
      <c r="AU89" s="270"/>
    </row>
    <row r="90" spans="21:47" s="2" customFormat="1" ht="16" thickBot="1">
      <c r="U90" s="180">
        <v>87</v>
      </c>
      <c r="V90" s="234" t="s">
        <v>465</v>
      </c>
      <c r="W90" s="198">
        <v>20</v>
      </c>
      <c r="AC90" s="221"/>
      <c r="AS90" s="268"/>
      <c r="AT90" s="234"/>
      <c r="AU90" s="270"/>
    </row>
    <row r="91" spans="21:47" s="2" customFormat="1" ht="16" thickBot="1">
      <c r="U91" s="180">
        <v>88</v>
      </c>
      <c r="V91" s="234" t="s">
        <v>466</v>
      </c>
      <c r="W91" s="198">
        <v>20</v>
      </c>
      <c r="AC91" s="221"/>
      <c r="AS91" s="268"/>
      <c r="AT91" s="234"/>
      <c r="AU91" s="270"/>
    </row>
    <row r="92" spans="21:47" s="2" customFormat="1" ht="16" thickBot="1">
      <c r="U92" s="180">
        <v>89</v>
      </c>
      <c r="V92" s="234" t="s">
        <v>439</v>
      </c>
      <c r="W92" s="198">
        <v>20</v>
      </c>
      <c r="AC92" s="221"/>
      <c r="AS92" s="268"/>
      <c r="AT92" s="234"/>
      <c r="AU92" s="270"/>
    </row>
    <row r="93" spans="21:47" s="2" customFormat="1" ht="16" thickBot="1">
      <c r="U93" s="180">
        <v>90</v>
      </c>
      <c r="V93" s="234" t="s">
        <v>441</v>
      </c>
      <c r="W93" s="198">
        <v>20</v>
      </c>
      <c r="AC93" s="221"/>
      <c r="AS93" s="268"/>
      <c r="AT93" s="234"/>
      <c r="AU93" s="270"/>
    </row>
    <row r="94" spans="21:47" s="2" customFormat="1" ht="16" thickBot="1">
      <c r="U94" s="180">
        <v>91</v>
      </c>
      <c r="V94" s="234" t="s">
        <v>443</v>
      </c>
      <c r="W94" s="198">
        <v>20</v>
      </c>
      <c r="AC94" s="221"/>
      <c r="AS94" s="268"/>
      <c r="AT94" s="234"/>
      <c r="AU94" s="270"/>
    </row>
    <row r="95" spans="21:47" s="2" customFormat="1" ht="16" thickBot="1">
      <c r="U95" s="180">
        <v>92</v>
      </c>
      <c r="V95" s="206" t="s">
        <v>445</v>
      </c>
      <c r="W95" s="198">
        <v>20</v>
      </c>
      <c r="AC95" s="221"/>
      <c r="AS95" s="268"/>
      <c r="AT95" s="206"/>
      <c r="AU95" s="270"/>
    </row>
    <row r="96" spans="21:47" s="2" customFormat="1" ht="16" thickBot="1">
      <c r="U96" s="180">
        <v>93</v>
      </c>
      <c r="V96" s="234" t="s">
        <v>467</v>
      </c>
      <c r="W96" s="198">
        <v>20</v>
      </c>
      <c r="AC96" s="221"/>
      <c r="AS96" s="268"/>
      <c r="AT96" s="234"/>
      <c r="AU96" s="270"/>
    </row>
    <row r="97" spans="21:47" s="2" customFormat="1" ht="16" thickBot="1">
      <c r="U97" s="180">
        <v>94</v>
      </c>
      <c r="V97" s="234" t="s">
        <v>447</v>
      </c>
      <c r="W97" s="198">
        <v>20</v>
      </c>
      <c r="AC97" s="221"/>
      <c r="AS97" s="268"/>
      <c r="AT97" s="234"/>
      <c r="AU97" s="270"/>
    </row>
    <row r="98" spans="21:47" s="2" customFormat="1" ht="16" thickBot="1">
      <c r="U98" s="180">
        <v>95</v>
      </c>
      <c r="V98" s="234" t="s">
        <v>468</v>
      </c>
      <c r="W98" s="198">
        <v>20</v>
      </c>
      <c r="AC98" s="221"/>
      <c r="AS98" s="268"/>
      <c r="AT98" s="234"/>
      <c r="AU98" s="270"/>
    </row>
    <row r="99" spans="21:47" s="2" customFormat="1" ht="16" thickBot="1">
      <c r="U99" s="180">
        <v>96</v>
      </c>
      <c r="V99" s="234" t="s">
        <v>469</v>
      </c>
      <c r="W99" s="198">
        <v>20</v>
      </c>
      <c r="AC99" s="221"/>
      <c r="AS99" s="268"/>
      <c r="AT99" s="234"/>
      <c r="AU99" s="270"/>
    </row>
    <row r="100" spans="21:47" s="2" customFormat="1" ht="16" thickBot="1">
      <c r="U100" s="180">
        <v>97</v>
      </c>
      <c r="V100" s="234" t="s">
        <v>470</v>
      </c>
      <c r="W100" s="198">
        <v>20</v>
      </c>
      <c r="AC100" s="221"/>
      <c r="AS100" s="268"/>
      <c r="AT100" s="234"/>
      <c r="AU100" s="270"/>
    </row>
    <row r="101" spans="21:47" s="2" customFormat="1" ht="16" thickBot="1">
      <c r="U101" s="180">
        <v>98</v>
      </c>
      <c r="V101" s="234" t="s">
        <v>471</v>
      </c>
      <c r="W101" s="198">
        <v>20</v>
      </c>
      <c r="AC101" s="221"/>
      <c r="AS101" s="268"/>
      <c r="AT101" s="234"/>
      <c r="AU101" s="270"/>
    </row>
    <row r="102" spans="21:47" s="2" customFormat="1" ht="16" thickBot="1">
      <c r="U102" s="180">
        <v>99</v>
      </c>
      <c r="V102" s="234" t="s">
        <v>449</v>
      </c>
      <c r="W102" s="198">
        <v>20</v>
      </c>
      <c r="AC102" s="221"/>
      <c r="AS102" s="268"/>
      <c r="AT102" s="234"/>
      <c r="AU102" s="270"/>
    </row>
    <row r="103" spans="21:47" s="2" customFormat="1" ht="16" thickBot="1">
      <c r="U103" s="180">
        <v>100</v>
      </c>
      <c r="V103" s="245" t="s">
        <v>472</v>
      </c>
      <c r="W103" s="198">
        <v>20</v>
      </c>
      <c r="AC103" s="221"/>
      <c r="AS103" s="268"/>
      <c r="AT103" s="245"/>
      <c r="AU103" s="270"/>
    </row>
    <row r="104" spans="21:47" s="2" customFormat="1" ht="16" thickBot="1">
      <c r="U104" s="180">
        <v>101</v>
      </c>
      <c r="V104" s="234" t="s">
        <v>451</v>
      </c>
      <c r="W104" s="198">
        <v>20</v>
      </c>
      <c r="AC104" s="221"/>
      <c r="AS104" s="268"/>
      <c r="AT104" s="234"/>
      <c r="AU104" s="270"/>
    </row>
    <row r="105" spans="21:47" s="2" customFormat="1" ht="16" thickBot="1">
      <c r="U105" s="180">
        <v>102</v>
      </c>
      <c r="V105" s="234" t="s">
        <v>473</v>
      </c>
      <c r="W105" s="198">
        <v>20</v>
      </c>
      <c r="AC105" s="221"/>
      <c r="AS105" s="268"/>
      <c r="AT105" s="234"/>
      <c r="AU105" s="270"/>
    </row>
    <row r="106" spans="21:47" s="2" customFormat="1" ht="16" thickBot="1">
      <c r="U106" s="180">
        <v>103</v>
      </c>
      <c r="V106" s="247" t="s">
        <v>453</v>
      </c>
      <c r="W106" s="198">
        <v>20</v>
      </c>
      <c r="AC106" s="221"/>
      <c r="AS106" s="268"/>
      <c r="AT106" s="247"/>
      <c r="AU106" s="270"/>
    </row>
    <row r="107" spans="21:47" s="2" customFormat="1" ht="16" thickBot="1">
      <c r="U107" s="180">
        <v>104</v>
      </c>
      <c r="V107" s="234" t="s">
        <v>474</v>
      </c>
      <c r="W107" s="198">
        <v>20</v>
      </c>
      <c r="AC107" s="221"/>
      <c r="AS107" s="268"/>
      <c r="AT107" s="234"/>
      <c r="AU107" s="270"/>
    </row>
    <row r="108" spans="21:47" s="2" customFormat="1" ht="16" thickBot="1">
      <c r="U108" s="180">
        <v>105</v>
      </c>
      <c r="V108" s="234" t="s">
        <v>475</v>
      </c>
      <c r="W108" s="198">
        <v>20</v>
      </c>
      <c r="AC108" s="221"/>
      <c r="AS108" s="268"/>
      <c r="AT108" s="234"/>
      <c r="AU108" s="270"/>
    </row>
    <row r="109" spans="21:47" s="2" customFormat="1" ht="16" thickBot="1">
      <c r="U109" s="180">
        <v>106</v>
      </c>
      <c r="V109" s="234" t="s">
        <v>476</v>
      </c>
      <c r="W109" s="198">
        <v>20</v>
      </c>
      <c r="AC109" s="221"/>
      <c r="AS109" s="268"/>
      <c r="AT109" s="234"/>
      <c r="AU109" s="270"/>
    </row>
    <row r="110" spans="21:47" s="2" customFormat="1" ht="16" thickBot="1">
      <c r="U110" s="180">
        <v>107</v>
      </c>
      <c r="V110" s="234" t="s">
        <v>455</v>
      </c>
      <c r="W110" s="198">
        <v>20</v>
      </c>
      <c r="AC110" s="221"/>
      <c r="AS110" s="268"/>
      <c r="AT110" s="234"/>
      <c r="AU110" s="270"/>
    </row>
    <row r="111" spans="21:47" s="2" customFormat="1" ht="16" thickBot="1">
      <c r="U111" s="180">
        <v>108</v>
      </c>
      <c r="V111" s="206" t="s">
        <v>477</v>
      </c>
      <c r="W111" s="198">
        <v>20</v>
      </c>
      <c r="AC111" s="221"/>
      <c r="AS111" s="268"/>
      <c r="AT111" s="206"/>
      <c r="AU111" s="270"/>
    </row>
    <row r="112" spans="21:47" s="2" customFormat="1" ht="16" thickBot="1">
      <c r="U112" s="180">
        <v>109</v>
      </c>
      <c r="V112" s="234" t="s">
        <v>457</v>
      </c>
      <c r="W112" s="198">
        <v>20</v>
      </c>
      <c r="AC112" s="221"/>
      <c r="AS112" s="268"/>
      <c r="AT112" s="234"/>
      <c r="AU112" s="270"/>
    </row>
    <row r="113" spans="21:47" s="2" customFormat="1" ht="16" thickBot="1">
      <c r="U113" s="180">
        <v>110</v>
      </c>
      <c r="V113" s="234" t="s">
        <v>478</v>
      </c>
      <c r="W113" s="198">
        <v>20</v>
      </c>
      <c r="AC113" s="221"/>
      <c r="AS113" s="268"/>
      <c r="AT113" s="234"/>
      <c r="AU113" s="270"/>
    </row>
    <row r="114" spans="21:47" s="2" customFormat="1" ht="16" thickBot="1">
      <c r="U114" s="180">
        <v>111</v>
      </c>
      <c r="V114" s="234" t="s">
        <v>479</v>
      </c>
      <c r="W114" s="198">
        <v>20</v>
      </c>
      <c r="AC114" s="221"/>
      <c r="AS114" s="268"/>
      <c r="AT114" s="234"/>
      <c r="AU114" s="270"/>
    </row>
    <row r="115" spans="21:47" s="2" customFormat="1" ht="16" thickBot="1">
      <c r="U115" s="180">
        <v>112</v>
      </c>
      <c r="V115" s="234" t="s">
        <v>480</v>
      </c>
      <c r="W115" s="198">
        <v>20</v>
      </c>
      <c r="AC115" s="221"/>
      <c r="AS115" s="268"/>
      <c r="AT115" s="234"/>
      <c r="AU115" s="270"/>
    </row>
    <row r="116" spans="21:47" s="2" customFormat="1" ht="16" thickBot="1">
      <c r="U116" s="180">
        <v>113</v>
      </c>
      <c r="V116" s="234" t="s">
        <v>459</v>
      </c>
      <c r="W116" s="198">
        <v>20</v>
      </c>
      <c r="AC116" s="221"/>
      <c r="AS116" s="268"/>
      <c r="AT116" s="234"/>
      <c r="AU116" s="270"/>
    </row>
    <row r="117" spans="21:47" s="2" customFormat="1" ht="16" thickBot="1">
      <c r="U117" s="180">
        <v>114</v>
      </c>
      <c r="V117" s="234" t="s">
        <v>481</v>
      </c>
      <c r="W117" s="198">
        <v>20</v>
      </c>
      <c r="AC117" s="221"/>
      <c r="AS117" s="268"/>
      <c r="AT117" s="234"/>
      <c r="AU117" s="270"/>
    </row>
    <row r="118" spans="21:47" s="2" customFormat="1" ht="16" thickBot="1">
      <c r="U118" s="180">
        <v>115</v>
      </c>
      <c r="V118" s="234" t="s">
        <v>482</v>
      </c>
      <c r="W118" s="198">
        <v>20</v>
      </c>
      <c r="AC118" s="221"/>
      <c r="AS118" s="268"/>
      <c r="AT118" s="234"/>
      <c r="AU118" s="270"/>
    </row>
    <row r="119" spans="21:47" s="2" customFormat="1" ht="16" thickBot="1">
      <c r="U119" s="180">
        <v>116</v>
      </c>
      <c r="V119" s="234" t="s">
        <v>460</v>
      </c>
      <c r="W119" s="198">
        <v>20</v>
      </c>
      <c r="AC119" s="221"/>
      <c r="AS119" s="268"/>
      <c r="AT119" s="234"/>
      <c r="AU119" s="270"/>
    </row>
    <row r="120" spans="21:47" s="2" customFormat="1" ht="16" thickBot="1">
      <c r="U120" s="180">
        <v>117</v>
      </c>
      <c r="V120" s="234" t="s">
        <v>462</v>
      </c>
      <c r="W120" s="198">
        <v>20</v>
      </c>
      <c r="AC120" s="221"/>
      <c r="AS120" s="268"/>
      <c r="AT120" s="234"/>
      <c r="AU120" s="270"/>
    </row>
    <row r="121" spans="21:47" s="2" customFormat="1" ht="16" thickBot="1">
      <c r="U121" s="180">
        <v>118</v>
      </c>
      <c r="V121" s="234" t="s">
        <v>483</v>
      </c>
      <c r="W121" s="198">
        <v>20</v>
      </c>
      <c r="AC121" s="221"/>
      <c r="AS121" s="268"/>
      <c r="AT121" s="234"/>
      <c r="AU121" s="270"/>
    </row>
    <row r="122" spans="21:47" s="2" customFormat="1" ht="16" thickBot="1">
      <c r="U122" s="248">
        <v>119</v>
      </c>
      <c r="V122" s="242" t="s">
        <v>484</v>
      </c>
      <c r="W122" s="249">
        <v>20</v>
      </c>
      <c r="AC122" s="221"/>
      <c r="AS122" s="299"/>
      <c r="AT122" s="242"/>
      <c r="AU122" s="300"/>
    </row>
    <row r="123" spans="21:47" ht="16" thickTop="1">
      <c r="Y123" s="2"/>
      <c r="Z123" s="2"/>
      <c r="AA123" s="2"/>
      <c r="AB123" s="2"/>
      <c r="AC123" s="221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</row>
    <row r="124" spans="21:47">
      <c r="Y124" s="2"/>
      <c r="Z124" s="2"/>
      <c r="AA124" s="2"/>
      <c r="AB124" s="2"/>
      <c r="AC124" s="221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</row>
    <row r="125" spans="21:47">
      <c r="Y125" s="2"/>
      <c r="Z125" s="2"/>
      <c r="AA125" s="2"/>
      <c r="AB125" s="2"/>
      <c r="AC125" s="221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</row>
    <row r="126" spans="21:47">
      <c r="Y126" s="2"/>
      <c r="Z126" s="2"/>
      <c r="AA126" s="2"/>
      <c r="AB126" s="2"/>
      <c r="AC126" s="221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</row>
    <row r="127" spans="21:47">
      <c r="Y127" s="2"/>
      <c r="Z127" s="2"/>
      <c r="AA127" s="2"/>
      <c r="AB127" s="2"/>
      <c r="AC127" s="221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</row>
    <row r="128" spans="21:47">
      <c r="Y128" s="2"/>
      <c r="Z128" s="2"/>
      <c r="AA128" s="2"/>
      <c r="AB128" s="2"/>
      <c r="AC128" s="221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</row>
    <row r="129" spans="25:47">
      <c r="Y129" s="2"/>
      <c r="Z129" s="2"/>
      <c r="AA129" s="2"/>
      <c r="AB129" s="2"/>
      <c r="AC129" s="221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</row>
    <row r="130" spans="25:47">
      <c r="Y130" s="2"/>
      <c r="Z130" s="2"/>
      <c r="AA130" s="2"/>
      <c r="AB130" s="2"/>
      <c r="AC130" s="221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</row>
    <row r="131" spans="25:47">
      <c r="Y131" s="2"/>
      <c r="Z131" s="2"/>
      <c r="AA131" s="2"/>
      <c r="AB131" s="2"/>
      <c r="AC131" s="221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</row>
    <row r="132" spans="25:47">
      <c r="Y132" s="2"/>
      <c r="Z132" s="2"/>
      <c r="AA132" s="2"/>
      <c r="AB132" s="2"/>
      <c r="AC132" s="221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</row>
    <row r="133" spans="25:47">
      <c r="Y133" s="2"/>
      <c r="Z133" s="2"/>
      <c r="AA133" s="2"/>
      <c r="AB133" s="2"/>
      <c r="AC133" s="221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</row>
    <row r="134" spans="25:47">
      <c r="Y134" s="2"/>
      <c r="Z134" s="2"/>
      <c r="AA134" s="2"/>
      <c r="AB134" s="2"/>
      <c r="AC134" s="221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</row>
    <row r="135" spans="25:47">
      <c r="Y135" s="2"/>
      <c r="Z135" s="2"/>
      <c r="AA135" s="2"/>
      <c r="AB135" s="2"/>
      <c r="AC135" s="221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R135" s="2"/>
      <c r="AS135" s="2"/>
      <c r="AT135" s="2"/>
      <c r="AU135" s="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topLeftCell="A33" zoomScale="80" zoomScaleNormal="80" zoomScalePageLayoutView="80" workbookViewId="0">
      <selection activeCell="O39" sqref="O39"/>
    </sheetView>
  </sheetViews>
  <sheetFormatPr baseColWidth="10" defaultColWidth="9.1640625" defaultRowHeight="15" x14ac:dyDescent="0"/>
  <cols>
    <col min="1" max="1" width="4.83203125" customWidth="1"/>
    <col min="2" max="2" width="23.6640625" bestFit="1" customWidth="1"/>
    <col min="3" max="3" width="9.1640625" bestFit="1" customWidth="1"/>
    <col min="4" max="4" width="9.1640625" customWidth="1"/>
    <col min="5" max="5" width="8.5" customWidth="1"/>
    <col min="6" max="6" width="5.83203125" style="42" customWidth="1"/>
    <col min="7" max="7" width="5.33203125" customWidth="1"/>
    <col min="8" max="8" width="23.6640625" bestFit="1" customWidth="1"/>
    <col min="9" max="9" width="9.1640625" bestFit="1" customWidth="1"/>
    <col min="10" max="10" width="8.33203125" customWidth="1"/>
    <col min="11" max="11" width="5.83203125" customWidth="1"/>
    <col min="12" max="12" width="5.5" customWidth="1"/>
    <col min="13" max="13" width="21" customWidth="1"/>
    <col min="14" max="14" width="9.1640625" bestFit="1" customWidth="1"/>
    <col min="15" max="15" width="6.1640625" bestFit="1" customWidth="1"/>
    <col min="16" max="16" width="8.5" customWidth="1"/>
    <col min="17" max="17" width="7.83203125" bestFit="1" customWidth="1"/>
    <col min="18" max="18" width="23.6640625" bestFit="1" customWidth="1"/>
    <col min="19" max="19" width="16.33203125" bestFit="1" customWidth="1"/>
  </cols>
  <sheetData>
    <row r="1" spans="1:20" ht="26">
      <c r="A1" s="1" t="s">
        <v>325</v>
      </c>
      <c r="B1" s="2"/>
      <c r="C1" s="3"/>
      <c r="D1" s="3"/>
      <c r="E1" s="3"/>
      <c r="F1" s="142"/>
    </row>
    <row r="2" spans="1:20" ht="27" thickBot="1">
      <c r="A2" s="1"/>
      <c r="B2" s="112" t="s">
        <v>298</v>
      </c>
      <c r="C2" s="3"/>
      <c r="D2" s="3"/>
      <c r="E2" s="3"/>
      <c r="F2" s="142"/>
      <c r="G2" s="3"/>
      <c r="H2" s="41"/>
      <c r="I2" s="5"/>
      <c r="J2" s="3"/>
      <c r="L2" s="41" t="s">
        <v>326</v>
      </c>
      <c r="N2" s="5"/>
      <c r="O2" s="3"/>
      <c r="R2" s="41" t="s">
        <v>318</v>
      </c>
    </row>
    <row r="3" spans="1:20" ht="19" thickTop="1" thickBot="1">
      <c r="A3" s="113" t="s">
        <v>2</v>
      </c>
      <c r="B3" s="114" t="s">
        <v>3</v>
      </c>
      <c r="C3" s="8" t="s">
        <v>4</v>
      </c>
      <c r="D3" s="143" t="s">
        <v>327</v>
      </c>
      <c r="E3" s="116" t="s">
        <v>5</v>
      </c>
      <c r="F3" s="6"/>
      <c r="G3" s="11" t="s">
        <v>2</v>
      </c>
      <c r="H3" s="98" t="s">
        <v>3</v>
      </c>
      <c r="I3" s="11" t="s">
        <v>4</v>
      </c>
      <c r="J3" s="11" t="s">
        <v>5</v>
      </c>
      <c r="L3" s="11" t="s">
        <v>2</v>
      </c>
      <c r="M3" s="98" t="s">
        <v>3</v>
      </c>
      <c r="N3" s="8" t="s">
        <v>328</v>
      </c>
      <c r="O3" s="9"/>
      <c r="Q3" s="98" t="s">
        <v>51</v>
      </c>
      <c r="R3" s="98" t="s">
        <v>3</v>
      </c>
      <c r="S3" s="11" t="s">
        <v>8</v>
      </c>
    </row>
    <row r="4" spans="1:20" ht="19" thickTop="1" thickBot="1">
      <c r="A4" s="123"/>
      <c r="B4" s="128" t="s">
        <v>329</v>
      </c>
      <c r="C4" s="144"/>
      <c r="D4" s="145">
        <f t="shared" ref="D4:D16" si="0">C4/11</f>
        <v>0</v>
      </c>
      <c r="E4" s="47"/>
      <c r="F4" s="6"/>
      <c r="G4" s="123"/>
      <c r="H4" s="128" t="s">
        <v>302</v>
      </c>
      <c r="I4" s="123"/>
      <c r="J4" s="47"/>
      <c r="K4" s="16"/>
      <c r="L4" s="123">
        <v>1</v>
      </c>
      <c r="M4" s="129" t="s">
        <v>330</v>
      </c>
      <c r="N4" s="13">
        <v>1</v>
      </c>
      <c r="O4" s="14"/>
      <c r="P4" s="16"/>
      <c r="Q4" s="123">
        <v>1</v>
      </c>
      <c r="R4" s="146" t="s">
        <v>62</v>
      </c>
      <c r="S4" s="147">
        <v>55</v>
      </c>
    </row>
    <row r="5" spans="1:20" ht="18" thickBot="1">
      <c r="A5" s="18">
        <v>1</v>
      </c>
      <c r="B5" s="132" t="s">
        <v>62</v>
      </c>
      <c r="C5" s="148">
        <v>71</v>
      </c>
      <c r="D5" s="149">
        <f t="shared" si="0"/>
        <v>6.4545454545454541</v>
      </c>
      <c r="E5" s="19">
        <v>109</v>
      </c>
      <c r="F5" s="6"/>
      <c r="G5" s="18">
        <v>1</v>
      </c>
      <c r="H5" s="132" t="s">
        <v>19</v>
      </c>
      <c r="I5" s="18">
        <v>54</v>
      </c>
      <c r="J5" s="19">
        <v>105</v>
      </c>
      <c r="L5" s="24">
        <v>4</v>
      </c>
      <c r="M5" s="134" t="s">
        <v>33</v>
      </c>
      <c r="N5" s="24">
        <v>2</v>
      </c>
      <c r="O5" s="25"/>
      <c r="Q5" s="18">
        <v>2</v>
      </c>
      <c r="R5" s="150" t="s">
        <v>33</v>
      </c>
      <c r="S5" s="151">
        <v>52</v>
      </c>
    </row>
    <row r="6" spans="1:20" ht="19" thickTop="1" thickBot="1">
      <c r="A6" s="18">
        <v>2</v>
      </c>
      <c r="B6" s="132" t="s">
        <v>19</v>
      </c>
      <c r="C6" s="148">
        <v>52</v>
      </c>
      <c r="D6" s="149">
        <f t="shared" si="0"/>
        <v>4.7272727272727275</v>
      </c>
      <c r="E6" s="19">
        <v>87</v>
      </c>
      <c r="F6" s="6"/>
      <c r="G6" s="18">
        <v>2</v>
      </c>
      <c r="H6" s="132" t="s">
        <v>62</v>
      </c>
      <c r="I6" s="18">
        <v>54</v>
      </c>
      <c r="J6" s="19">
        <v>91</v>
      </c>
      <c r="L6" s="20"/>
      <c r="M6" s="12"/>
      <c r="N6" s="20"/>
      <c r="O6" s="20"/>
      <c r="Q6" s="18">
        <v>3</v>
      </c>
      <c r="R6" s="150" t="s">
        <v>19</v>
      </c>
      <c r="S6" s="151">
        <v>50</v>
      </c>
    </row>
    <row r="7" spans="1:20" ht="24" thickBot="1">
      <c r="A7" s="18">
        <v>3</v>
      </c>
      <c r="B7" s="132" t="s">
        <v>10</v>
      </c>
      <c r="C7" s="148">
        <v>51</v>
      </c>
      <c r="D7" s="149">
        <f t="shared" si="0"/>
        <v>4.6363636363636367</v>
      </c>
      <c r="E7" s="19">
        <v>62</v>
      </c>
      <c r="F7" s="6"/>
      <c r="G7" s="18">
        <v>3</v>
      </c>
      <c r="H7" s="132" t="s">
        <v>10</v>
      </c>
      <c r="I7" s="18">
        <v>54</v>
      </c>
      <c r="J7" s="19">
        <v>91</v>
      </c>
      <c r="L7" s="41" t="s">
        <v>331</v>
      </c>
      <c r="N7" s="5"/>
      <c r="O7" s="3"/>
      <c r="Q7" s="18">
        <v>4</v>
      </c>
      <c r="R7" s="150" t="s">
        <v>10</v>
      </c>
      <c r="S7" s="151">
        <v>48</v>
      </c>
    </row>
    <row r="8" spans="1:20" ht="19" thickTop="1" thickBot="1">
      <c r="A8" s="18">
        <v>4</v>
      </c>
      <c r="B8" s="132" t="s">
        <v>332</v>
      </c>
      <c r="C8" s="148">
        <v>48</v>
      </c>
      <c r="D8" s="149">
        <f t="shared" si="0"/>
        <v>4.3636363636363633</v>
      </c>
      <c r="E8" s="19">
        <v>66</v>
      </c>
      <c r="F8" s="6"/>
      <c r="G8" s="18">
        <v>4</v>
      </c>
      <c r="H8" s="137" t="s">
        <v>33</v>
      </c>
      <c r="I8" s="18">
        <v>51</v>
      </c>
      <c r="J8" s="19">
        <v>106</v>
      </c>
      <c r="L8" s="11" t="s">
        <v>2</v>
      </c>
      <c r="M8" s="98" t="s">
        <v>3</v>
      </c>
      <c r="N8" s="8" t="s">
        <v>328</v>
      </c>
      <c r="O8" s="9" t="s">
        <v>5</v>
      </c>
      <c r="Q8" s="18">
        <v>5</v>
      </c>
      <c r="R8" s="150" t="s">
        <v>17</v>
      </c>
      <c r="S8" s="151">
        <v>46</v>
      </c>
    </row>
    <row r="9" spans="1:20" ht="19" thickTop="1" thickBot="1">
      <c r="A9" s="18">
        <v>5</v>
      </c>
      <c r="B9" s="132" t="s">
        <v>77</v>
      </c>
      <c r="C9" s="148">
        <v>47</v>
      </c>
      <c r="D9" s="149">
        <f t="shared" si="0"/>
        <v>4.2727272727272725</v>
      </c>
      <c r="E9" s="19">
        <v>51</v>
      </c>
      <c r="F9" s="6"/>
      <c r="G9" s="18">
        <v>5</v>
      </c>
      <c r="H9" s="132" t="s">
        <v>17</v>
      </c>
      <c r="I9" s="18">
        <v>47</v>
      </c>
      <c r="J9" s="19">
        <v>90</v>
      </c>
      <c r="L9" s="125">
        <v>2</v>
      </c>
      <c r="M9" s="152" t="s">
        <v>62</v>
      </c>
      <c r="N9" s="125">
        <v>2</v>
      </c>
      <c r="O9" s="126"/>
      <c r="Q9" s="18">
        <v>6</v>
      </c>
      <c r="R9" s="150" t="s">
        <v>69</v>
      </c>
      <c r="S9" s="151">
        <v>45</v>
      </c>
    </row>
    <row r="10" spans="1:20" ht="18" thickBot="1">
      <c r="A10" s="18">
        <v>6</v>
      </c>
      <c r="B10" s="132" t="s">
        <v>18</v>
      </c>
      <c r="C10" s="148">
        <v>43</v>
      </c>
      <c r="D10" s="149">
        <f t="shared" si="0"/>
        <v>3.9090909090909092</v>
      </c>
      <c r="E10" s="19">
        <v>58</v>
      </c>
      <c r="F10" s="6"/>
      <c r="G10" s="18">
        <v>6</v>
      </c>
      <c r="H10" s="132" t="s">
        <v>69</v>
      </c>
      <c r="I10" s="18">
        <v>47</v>
      </c>
      <c r="J10" s="19">
        <v>84</v>
      </c>
      <c r="L10" s="24">
        <v>3</v>
      </c>
      <c r="M10" s="134" t="s">
        <v>10</v>
      </c>
      <c r="N10" s="22">
        <v>0</v>
      </c>
      <c r="O10" s="23"/>
      <c r="Q10" s="18">
        <v>7</v>
      </c>
      <c r="R10" s="153" t="s">
        <v>27</v>
      </c>
      <c r="S10" s="151">
        <v>44</v>
      </c>
    </row>
    <row r="11" spans="1:20" ht="19" thickTop="1" thickBot="1">
      <c r="A11" s="18">
        <v>7</v>
      </c>
      <c r="B11" s="132" t="s">
        <v>41</v>
      </c>
      <c r="C11" s="148">
        <v>42</v>
      </c>
      <c r="D11" s="149">
        <f t="shared" si="0"/>
        <v>3.8181818181818183</v>
      </c>
      <c r="E11" s="19">
        <v>63</v>
      </c>
      <c r="F11" s="6"/>
      <c r="G11" s="18">
        <v>7</v>
      </c>
      <c r="H11" s="132" t="s">
        <v>27</v>
      </c>
      <c r="I11" s="18">
        <v>46</v>
      </c>
      <c r="J11" s="19">
        <v>101</v>
      </c>
      <c r="L11" s="6"/>
      <c r="M11" s="12"/>
      <c r="N11" s="136"/>
      <c r="O11" s="136"/>
      <c r="Q11" s="18">
        <v>8</v>
      </c>
      <c r="R11" s="150" t="s">
        <v>28</v>
      </c>
      <c r="S11" s="151">
        <v>43</v>
      </c>
    </row>
    <row r="12" spans="1:20" ht="24" thickBot="1">
      <c r="A12" s="18">
        <v>8</v>
      </c>
      <c r="B12" s="132" t="s">
        <v>79</v>
      </c>
      <c r="C12" s="148">
        <v>41</v>
      </c>
      <c r="D12" s="149">
        <f t="shared" si="0"/>
        <v>3.7272727272727271</v>
      </c>
      <c r="E12" s="19">
        <v>72</v>
      </c>
      <c r="F12" s="6"/>
      <c r="G12" s="18">
        <v>8</v>
      </c>
      <c r="H12" s="132" t="s">
        <v>28</v>
      </c>
      <c r="I12" s="18">
        <v>44</v>
      </c>
      <c r="J12" s="19">
        <v>89</v>
      </c>
      <c r="L12" s="41" t="s">
        <v>333</v>
      </c>
      <c r="N12" s="5"/>
      <c r="O12" s="3"/>
      <c r="Q12" s="18">
        <v>9</v>
      </c>
      <c r="R12" s="150" t="s">
        <v>16</v>
      </c>
      <c r="S12" s="151">
        <v>42</v>
      </c>
    </row>
    <row r="13" spans="1:20" ht="19" thickTop="1" thickBot="1">
      <c r="A13" s="18">
        <v>9</v>
      </c>
      <c r="B13" s="132" t="s">
        <v>92</v>
      </c>
      <c r="C13" s="148">
        <v>39</v>
      </c>
      <c r="D13" s="149">
        <f t="shared" si="0"/>
        <v>3.5454545454545454</v>
      </c>
      <c r="E13" s="19">
        <v>59</v>
      </c>
      <c r="F13" s="6"/>
      <c r="G13" s="18">
        <v>9</v>
      </c>
      <c r="H13" s="132" t="s">
        <v>16</v>
      </c>
      <c r="I13" s="18">
        <v>43</v>
      </c>
      <c r="J13" s="19">
        <v>75</v>
      </c>
      <c r="L13" s="11" t="s">
        <v>2</v>
      </c>
      <c r="M13" s="98" t="s">
        <v>3</v>
      </c>
      <c r="N13" s="8" t="s">
        <v>328</v>
      </c>
      <c r="O13" s="9"/>
      <c r="Q13" s="18">
        <v>10</v>
      </c>
      <c r="R13" s="150" t="s">
        <v>334</v>
      </c>
      <c r="S13" s="151">
        <v>41</v>
      </c>
    </row>
    <row r="14" spans="1:20" ht="19" thickTop="1" thickBot="1">
      <c r="A14" s="18">
        <v>10</v>
      </c>
      <c r="B14" s="132" t="s">
        <v>24</v>
      </c>
      <c r="C14" s="148">
        <v>36</v>
      </c>
      <c r="D14" s="149">
        <f t="shared" si="0"/>
        <v>3.2727272727272729</v>
      </c>
      <c r="E14" s="19">
        <v>52</v>
      </c>
      <c r="F14" s="6"/>
      <c r="G14" s="22">
        <v>10</v>
      </c>
      <c r="H14" s="154" t="s">
        <v>334</v>
      </c>
      <c r="I14" s="22">
        <v>40</v>
      </c>
      <c r="J14" s="23">
        <v>64</v>
      </c>
      <c r="L14" s="123">
        <v>1</v>
      </c>
      <c r="M14" s="129" t="s">
        <v>62</v>
      </c>
      <c r="N14" s="13">
        <v>2</v>
      </c>
      <c r="O14" s="14"/>
      <c r="Q14" s="18">
        <v>11</v>
      </c>
      <c r="R14" s="150" t="s">
        <v>332</v>
      </c>
      <c r="S14" s="151">
        <v>40</v>
      </c>
      <c r="T14" s="138"/>
    </row>
    <row r="15" spans="1:20" ht="18" thickBot="1">
      <c r="A15" s="18">
        <v>11</v>
      </c>
      <c r="B15" s="132" t="s">
        <v>102</v>
      </c>
      <c r="C15" s="148">
        <v>32</v>
      </c>
      <c r="D15" s="149">
        <f t="shared" si="0"/>
        <v>2.9090909090909092</v>
      </c>
      <c r="E15" s="19">
        <v>44</v>
      </c>
      <c r="F15" s="6"/>
      <c r="G15" s="22">
        <v>11</v>
      </c>
      <c r="H15" s="154" t="s">
        <v>332</v>
      </c>
      <c r="I15" s="22">
        <v>29</v>
      </c>
      <c r="J15" s="23">
        <v>78</v>
      </c>
      <c r="L15" s="24">
        <v>2</v>
      </c>
      <c r="M15" s="134" t="s">
        <v>33</v>
      </c>
      <c r="N15" s="24">
        <v>0</v>
      </c>
      <c r="O15" s="25"/>
      <c r="Q15" s="18">
        <v>12</v>
      </c>
      <c r="R15" s="155" t="s">
        <v>77</v>
      </c>
      <c r="S15" s="151">
        <v>39</v>
      </c>
      <c r="T15" s="138"/>
    </row>
    <row r="16" spans="1:20" ht="19" thickTop="1" thickBot="1">
      <c r="A16" s="24">
        <v>12</v>
      </c>
      <c r="B16" s="134" t="s">
        <v>103</v>
      </c>
      <c r="C16" s="156">
        <v>26</v>
      </c>
      <c r="D16" s="157">
        <f t="shared" si="0"/>
        <v>2.3636363636363638</v>
      </c>
      <c r="E16" s="25">
        <v>23</v>
      </c>
      <c r="F16" s="6"/>
      <c r="G16" s="24">
        <v>12</v>
      </c>
      <c r="H16" s="134" t="s">
        <v>77</v>
      </c>
      <c r="I16" s="24">
        <v>20</v>
      </c>
      <c r="J16" s="25">
        <v>45</v>
      </c>
      <c r="K16" s="16"/>
      <c r="Q16" s="18">
        <v>13</v>
      </c>
      <c r="R16" s="158" t="s">
        <v>41</v>
      </c>
      <c r="S16" s="151">
        <v>40</v>
      </c>
      <c r="T16" t="s">
        <v>335</v>
      </c>
    </row>
    <row r="17" spans="1:20" ht="19" thickTop="1" thickBot="1">
      <c r="A17" s="20"/>
      <c r="B17" s="12"/>
      <c r="C17" s="20"/>
      <c r="D17" s="159"/>
      <c r="E17" s="20"/>
      <c r="F17" s="6"/>
      <c r="G17" s="20"/>
      <c r="H17" s="12"/>
      <c r="I17" s="20"/>
      <c r="J17" s="20"/>
      <c r="K17" s="16"/>
      <c r="P17" s="16"/>
      <c r="Q17" s="18">
        <v>14</v>
      </c>
      <c r="R17" s="150" t="s">
        <v>24</v>
      </c>
      <c r="S17" s="151">
        <v>38</v>
      </c>
      <c r="T17" t="s">
        <v>336</v>
      </c>
    </row>
    <row r="18" spans="1:20" ht="18" thickBot="1">
      <c r="A18" s="20"/>
      <c r="B18" s="12"/>
      <c r="C18" s="20"/>
      <c r="D18" s="159"/>
      <c r="E18" s="20"/>
      <c r="F18" s="6"/>
      <c r="G18" s="20"/>
      <c r="H18" s="12"/>
      <c r="I18" s="20"/>
      <c r="J18" s="20"/>
      <c r="K18" s="16"/>
      <c r="Q18" s="18">
        <v>15</v>
      </c>
      <c r="R18" s="150" t="s">
        <v>92</v>
      </c>
      <c r="S18" s="151">
        <v>36</v>
      </c>
    </row>
    <row r="19" spans="1:20" ht="18" thickBot="1">
      <c r="A19" s="160"/>
      <c r="B19" s="121"/>
      <c r="C19" s="160"/>
      <c r="D19" s="161"/>
      <c r="E19" s="160"/>
      <c r="G19" s="7"/>
      <c r="H19" s="7"/>
      <c r="I19" s="7"/>
      <c r="J19" s="7"/>
      <c r="Q19" s="18">
        <v>16</v>
      </c>
      <c r="R19" s="150" t="s">
        <v>18</v>
      </c>
      <c r="S19" s="151">
        <v>35</v>
      </c>
    </row>
    <row r="20" spans="1:20" ht="25" thickTop="1" thickBot="1">
      <c r="A20" s="113" t="s">
        <v>2</v>
      </c>
      <c r="B20" s="114" t="s">
        <v>3</v>
      </c>
      <c r="C20" s="8" t="s">
        <v>4</v>
      </c>
      <c r="D20" s="143" t="s">
        <v>327</v>
      </c>
      <c r="E20" s="9" t="s">
        <v>5</v>
      </c>
      <c r="F20" s="6"/>
      <c r="G20" s="123" t="s">
        <v>2</v>
      </c>
      <c r="H20" s="128" t="s">
        <v>3</v>
      </c>
      <c r="I20" s="123" t="s">
        <v>4</v>
      </c>
      <c r="J20" s="47" t="s">
        <v>5</v>
      </c>
      <c r="L20" s="41" t="s">
        <v>337</v>
      </c>
      <c r="N20" s="5"/>
      <c r="O20" s="3"/>
      <c r="Q20" s="18">
        <v>17</v>
      </c>
      <c r="R20" s="150" t="s">
        <v>96</v>
      </c>
      <c r="S20" s="151">
        <v>34</v>
      </c>
    </row>
    <row r="21" spans="1:20" ht="19" thickTop="1" thickBot="1">
      <c r="A21" s="13">
        <v>1</v>
      </c>
      <c r="B21" s="162" t="s">
        <v>27</v>
      </c>
      <c r="C21" s="13">
        <v>54</v>
      </c>
      <c r="D21" s="145">
        <f t="shared" ref="D21:D31" si="1">C21/10</f>
        <v>5.4</v>
      </c>
      <c r="E21" s="14">
        <v>88</v>
      </c>
      <c r="F21" s="6"/>
      <c r="G21" s="18">
        <v>1</v>
      </c>
      <c r="H21" s="132" t="s">
        <v>24</v>
      </c>
      <c r="I21" s="18">
        <v>56</v>
      </c>
      <c r="J21" s="19">
        <v>63</v>
      </c>
      <c r="L21" s="11" t="s">
        <v>2</v>
      </c>
      <c r="M21" s="98" t="s">
        <v>3</v>
      </c>
      <c r="N21" s="8" t="s">
        <v>328</v>
      </c>
      <c r="O21" s="9"/>
      <c r="Q21" s="18">
        <v>18</v>
      </c>
      <c r="R21" s="150" t="s">
        <v>75</v>
      </c>
      <c r="S21" s="151">
        <v>33</v>
      </c>
    </row>
    <row r="22" spans="1:20" ht="19" thickTop="1" thickBot="1">
      <c r="A22" s="18">
        <v>2</v>
      </c>
      <c r="B22" s="132" t="s">
        <v>334</v>
      </c>
      <c r="C22" s="22">
        <v>54</v>
      </c>
      <c r="D22" s="145">
        <f t="shared" si="1"/>
        <v>5.4</v>
      </c>
      <c r="E22" s="23">
        <v>74</v>
      </c>
      <c r="F22" s="6"/>
      <c r="G22" s="18">
        <v>2</v>
      </c>
      <c r="H22" s="132" t="s">
        <v>41</v>
      </c>
      <c r="I22" s="18">
        <v>48</v>
      </c>
      <c r="J22" s="19">
        <v>70</v>
      </c>
      <c r="L22" s="123">
        <v>1</v>
      </c>
      <c r="M22" s="129" t="s">
        <v>24</v>
      </c>
      <c r="N22" s="13">
        <v>2</v>
      </c>
      <c r="O22" s="14"/>
      <c r="Q22" s="18">
        <v>19</v>
      </c>
      <c r="R22" s="150" t="s">
        <v>79</v>
      </c>
      <c r="S22" s="151">
        <v>32</v>
      </c>
    </row>
    <row r="23" spans="1:20" ht="18" thickBot="1">
      <c r="A23" s="18">
        <v>3</v>
      </c>
      <c r="B23" s="162" t="s">
        <v>17</v>
      </c>
      <c r="C23" s="18">
        <v>49</v>
      </c>
      <c r="D23" s="145">
        <f t="shared" si="1"/>
        <v>4.9000000000000004</v>
      </c>
      <c r="E23" s="19">
        <v>90</v>
      </c>
      <c r="F23" s="6"/>
      <c r="G23" s="18">
        <v>3</v>
      </c>
      <c r="H23" s="132" t="s">
        <v>92</v>
      </c>
      <c r="I23" s="18">
        <v>48</v>
      </c>
      <c r="J23" s="19">
        <v>68</v>
      </c>
      <c r="L23" s="24">
        <v>4</v>
      </c>
      <c r="M23" s="134" t="s">
        <v>18</v>
      </c>
      <c r="N23" s="24">
        <v>1</v>
      </c>
      <c r="O23" s="25"/>
      <c r="Q23" s="18">
        <v>20</v>
      </c>
      <c r="R23" s="150" t="s">
        <v>38</v>
      </c>
      <c r="S23" s="151">
        <v>31</v>
      </c>
    </row>
    <row r="24" spans="1:20" ht="19" thickTop="1" thickBot="1">
      <c r="A24" s="18">
        <v>4</v>
      </c>
      <c r="B24" s="132" t="s">
        <v>33</v>
      </c>
      <c r="C24" s="18">
        <v>49</v>
      </c>
      <c r="D24" s="145">
        <f t="shared" si="1"/>
        <v>4.9000000000000004</v>
      </c>
      <c r="E24" s="19">
        <v>88</v>
      </c>
      <c r="F24" s="163"/>
      <c r="G24" s="18">
        <v>4</v>
      </c>
      <c r="H24" s="132" t="s">
        <v>18</v>
      </c>
      <c r="I24" s="18">
        <v>43</v>
      </c>
      <c r="J24" s="19">
        <v>51</v>
      </c>
      <c r="L24" s="20"/>
      <c r="M24" s="12"/>
      <c r="N24" s="20"/>
      <c r="O24" s="20"/>
      <c r="Q24" s="18">
        <v>21</v>
      </c>
      <c r="R24" s="150" t="s">
        <v>70</v>
      </c>
      <c r="S24" s="151">
        <v>30</v>
      </c>
    </row>
    <row r="25" spans="1:20" ht="29.25" customHeight="1" thickBot="1">
      <c r="A25" s="18">
        <v>5</v>
      </c>
      <c r="B25" s="132" t="s">
        <v>28</v>
      </c>
      <c r="C25" s="18">
        <v>48</v>
      </c>
      <c r="D25" s="145">
        <f t="shared" si="1"/>
        <v>4.8</v>
      </c>
      <c r="E25" s="19">
        <v>77</v>
      </c>
      <c r="F25" s="6"/>
      <c r="G25" s="18">
        <v>5</v>
      </c>
      <c r="H25" s="132" t="s">
        <v>96</v>
      </c>
      <c r="I25" s="18">
        <v>39</v>
      </c>
      <c r="J25" s="19">
        <v>51</v>
      </c>
      <c r="L25" s="41" t="s">
        <v>338</v>
      </c>
      <c r="N25" s="5"/>
      <c r="O25" s="3"/>
      <c r="Q25" s="18">
        <v>22</v>
      </c>
      <c r="R25" s="150" t="s">
        <v>102</v>
      </c>
      <c r="S25" s="164">
        <v>29</v>
      </c>
    </row>
    <row r="26" spans="1:20" ht="29.25" customHeight="1" thickTop="1" thickBot="1">
      <c r="A26" s="18">
        <v>6</v>
      </c>
      <c r="B26" s="132" t="s">
        <v>16</v>
      </c>
      <c r="C26" s="13">
        <v>43</v>
      </c>
      <c r="D26" s="145">
        <f t="shared" si="1"/>
        <v>4.3</v>
      </c>
      <c r="E26" s="14">
        <v>67</v>
      </c>
      <c r="F26" s="6"/>
      <c r="G26" s="18">
        <v>6</v>
      </c>
      <c r="H26" s="132" t="s">
        <v>75</v>
      </c>
      <c r="I26" s="18">
        <v>39</v>
      </c>
      <c r="J26" s="19">
        <v>42</v>
      </c>
      <c r="L26" s="11" t="s">
        <v>2</v>
      </c>
      <c r="M26" s="98" t="s">
        <v>3</v>
      </c>
      <c r="N26" s="8" t="s">
        <v>328</v>
      </c>
      <c r="O26" s="9"/>
      <c r="Q26" s="24">
        <v>23</v>
      </c>
      <c r="R26" s="165" t="s">
        <v>103</v>
      </c>
      <c r="S26" s="166">
        <v>28</v>
      </c>
    </row>
    <row r="27" spans="1:20" ht="18" thickTop="1">
      <c r="A27" s="18">
        <v>7</v>
      </c>
      <c r="B27" s="132" t="s">
        <v>69</v>
      </c>
      <c r="C27" s="13">
        <v>42</v>
      </c>
      <c r="D27" s="145">
        <f t="shared" si="1"/>
        <v>4.2</v>
      </c>
      <c r="E27" s="14">
        <v>73</v>
      </c>
      <c r="F27" s="6"/>
      <c r="G27" s="18">
        <v>7</v>
      </c>
      <c r="H27" s="132" t="s">
        <v>79</v>
      </c>
      <c r="I27" s="18">
        <v>37</v>
      </c>
      <c r="J27" s="19">
        <v>65</v>
      </c>
      <c r="L27" s="125">
        <v>2</v>
      </c>
      <c r="M27" s="152" t="s">
        <v>41</v>
      </c>
      <c r="N27" s="125">
        <v>2</v>
      </c>
      <c r="O27" s="126"/>
    </row>
    <row r="28" spans="1:20" ht="18" thickBot="1">
      <c r="A28" s="18">
        <v>8</v>
      </c>
      <c r="B28" s="132" t="s">
        <v>75</v>
      </c>
      <c r="C28" s="13">
        <v>36</v>
      </c>
      <c r="D28" s="145">
        <f t="shared" si="1"/>
        <v>3.6</v>
      </c>
      <c r="E28" s="14">
        <v>51</v>
      </c>
      <c r="F28" s="6"/>
      <c r="G28" s="18">
        <v>8</v>
      </c>
      <c r="H28" s="132" t="s">
        <v>38</v>
      </c>
      <c r="I28" s="18">
        <v>37</v>
      </c>
      <c r="J28" s="19">
        <v>38</v>
      </c>
      <c r="L28" s="24">
        <v>3</v>
      </c>
      <c r="M28" s="134" t="s">
        <v>92</v>
      </c>
      <c r="N28" s="22">
        <v>0</v>
      </c>
      <c r="O28" s="23"/>
    </row>
    <row r="29" spans="1:20" ht="18" thickTop="1">
      <c r="A29" s="18">
        <v>9</v>
      </c>
      <c r="B29" s="132" t="s">
        <v>96</v>
      </c>
      <c r="C29" s="13">
        <v>32</v>
      </c>
      <c r="D29" s="145">
        <f t="shared" si="1"/>
        <v>3.2</v>
      </c>
      <c r="E29" s="14">
        <v>48</v>
      </c>
      <c r="F29" s="6"/>
      <c r="G29" s="18">
        <v>9</v>
      </c>
      <c r="H29" s="132" t="s">
        <v>70</v>
      </c>
      <c r="I29" s="18">
        <v>36</v>
      </c>
      <c r="J29" s="19">
        <v>53</v>
      </c>
      <c r="L29" s="6"/>
      <c r="M29" s="12"/>
      <c r="N29" s="136"/>
      <c r="O29" s="136"/>
    </row>
    <row r="30" spans="1:20" ht="24" thickBot="1">
      <c r="A30" s="18">
        <v>10</v>
      </c>
      <c r="B30" s="132" t="s">
        <v>70</v>
      </c>
      <c r="C30" s="13">
        <v>31</v>
      </c>
      <c r="D30" s="145">
        <f t="shared" si="1"/>
        <v>3.1</v>
      </c>
      <c r="E30" s="14">
        <v>61</v>
      </c>
      <c r="F30" s="6"/>
      <c r="G30" s="22">
        <v>10</v>
      </c>
      <c r="H30" s="154" t="s">
        <v>102</v>
      </c>
      <c r="I30" s="22">
        <v>30</v>
      </c>
      <c r="J30" s="23">
        <v>39</v>
      </c>
      <c r="L30" s="41" t="s">
        <v>339</v>
      </c>
      <c r="M30" s="41"/>
      <c r="N30" s="5"/>
      <c r="O30" s="3"/>
    </row>
    <row r="31" spans="1:20" ht="19" thickTop="1" thickBot="1">
      <c r="A31" s="18">
        <v>11</v>
      </c>
      <c r="B31" s="132" t="s">
        <v>340</v>
      </c>
      <c r="C31" s="13">
        <v>2</v>
      </c>
      <c r="D31" s="145">
        <f t="shared" si="1"/>
        <v>0.2</v>
      </c>
      <c r="E31" s="14">
        <v>7</v>
      </c>
      <c r="F31" s="6"/>
      <c r="G31" s="24">
        <v>11</v>
      </c>
      <c r="H31" s="134" t="s">
        <v>103</v>
      </c>
      <c r="I31" s="24">
        <v>26</v>
      </c>
      <c r="J31" s="25">
        <v>43</v>
      </c>
      <c r="L31" s="11" t="s">
        <v>2</v>
      </c>
      <c r="M31" s="98" t="s">
        <v>3</v>
      </c>
      <c r="N31" s="8" t="s">
        <v>328</v>
      </c>
      <c r="O31" s="9"/>
    </row>
    <row r="32" spans="1:20" ht="18" thickTop="1">
      <c r="A32" s="18">
        <v>12</v>
      </c>
      <c r="B32" s="132" t="s">
        <v>38</v>
      </c>
      <c r="C32" s="18"/>
      <c r="D32" s="93"/>
      <c r="E32" s="19"/>
      <c r="F32" s="6"/>
      <c r="L32" s="123">
        <v>1</v>
      </c>
      <c r="M32" s="129" t="s">
        <v>24</v>
      </c>
      <c r="N32" s="13">
        <v>1</v>
      </c>
      <c r="O32" s="14"/>
    </row>
    <row r="33" spans="1:19" ht="18" thickBot="1">
      <c r="A33" s="24"/>
      <c r="B33" s="134"/>
      <c r="C33" s="24"/>
      <c r="D33" s="94"/>
      <c r="E33" s="25"/>
      <c r="F33" s="6"/>
      <c r="L33" s="24">
        <v>2</v>
      </c>
      <c r="M33" s="134" t="s">
        <v>41</v>
      </c>
      <c r="N33" s="24">
        <v>2</v>
      </c>
      <c r="O33" s="25"/>
    </row>
    <row r="34" spans="1:19" ht="18" thickTop="1">
      <c r="A34" s="7"/>
      <c r="B34" s="7"/>
      <c r="C34" s="7"/>
      <c r="D34" s="7"/>
      <c r="E34" s="7"/>
      <c r="F34" s="142"/>
    </row>
    <row r="35" spans="1:19" ht="17">
      <c r="A35" s="7"/>
      <c r="B35" s="7"/>
      <c r="C35" s="7"/>
      <c r="D35" s="7"/>
      <c r="E35" s="7"/>
      <c r="F35" s="6"/>
    </row>
    <row r="36" spans="1:19" ht="17">
      <c r="B36" s="12"/>
      <c r="C36" s="167"/>
      <c r="D36" s="167"/>
      <c r="E36" s="167"/>
      <c r="F36" s="6"/>
    </row>
    <row r="37" spans="1:19" ht="26">
      <c r="A37" s="1" t="s">
        <v>341</v>
      </c>
      <c r="B37" s="2"/>
      <c r="C37" s="3"/>
      <c r="D37" s="3"/>
      <c r="E37" s="3"/>
      <c r="F37"/>
    </row>
    <row r="38" spans="1:19" ht="27" thickBot="1">
      <c r="A38" s="1"/>
      <c r="B38" s="112" t="s">
        <v>298</v>
      </c>
      <c r="C38" s="3"/>
      <c r="D38" s="3"/>
      <c r="E38" s="3"/>
      <c r="G38" s="3"/>
      <c r="H38" s="41" t="s">
        <v>311</v>
      </c>
      <c r="I38" s="5"/>
      <c r="J38" s="3"/>
      <c r="L38" s="3"/>
      <c r="M38" s="41" t="s">
        <v>342</v>
      </c>
      <c r="N38" s="5"/>
      <c r="O38" s="3"/>
      <c r="R38" s="41" t="s">
        <v>318</v>
      </c>
    </row>
    <row r="39" spans="1:19" ht="19" thickTop="1" thickBot="1">
      <c r="A39" s="113" t="s">
        <v>2</v>
      </c>
      <c r="B39" s="114" t="s">
        <v>3</v>
      </c>
      <c r="C39" s="115" t="s">
        <v>4</v>
      </c>
      <c r="D39" s="116" t="s">
        <v>5</v>
      </c>
      <c r="E39" s="7"/>
      <c r="G39" s="11" t="s">
        <v>2</v>
      </c>
      <c r="H39" s="98" t="s">
        <v>3</v>
      </c>
      <c r="I39" s="11" t="s">
        <v>4</v>
      </c>
      <c r="J39" s="11" t="s">
        <v>5</v>
      </c>
      <c r="L39" s="11" t="s">
        <v>2</v>
      </c>
      <c r="M39" s="98" t="s">
        <v>3</v>
      </c>
      <c r="N39" s="8" t="s">
        <v>4</v>
      </c>
      <c r="O39" s="9" t="s">
        <v>5</v>
      </c>
      <c r="Q39" s="98" t="s">
        <v>51</v>
      </c>
      <c r="R39" s="98" t="s">
        <v>3</v>
      </c>
      <c r="S39" s="11" t="s">
        <v>8</v>
      </c>
    </row>
    <row r="40" spans="1:19" ht="19" thickTop="1" thickBot="1">
      <c r="A40" s="123"/>
      <c r="B40" s="128" t="s">
        <v>329</v>
      </c>
      <c r="C40" s="123"/>
      <c r="D40" s="47"/>
      <c r="E40" s="7"/>
      <c r="G40" s="123"/>
      <c r="H40" s="128" t="s">
        <v>302</v>
      </c>
      <c r="I40" s="123"/>
      <c r="J40" s="47"/>
      <c r="K40" s="16"/>
      <c r="L40" s="123">
        <v>1</v>
      </c>
      <c r="M40" s="129" t="s">
        <v>83</v>
      </c>
      <c r="N40" s="13">
        <v>19</v>
      </c>
      <c r="O40" s="14">
        <v>25</v>
      </c>
      <c r="P40" s="16"/>
      <c r="Q40" s="123">
        <v>1</v>
      </c>
      <c r="R40" s="146" t="s">
        <v>93</v>
      </c>
      <c r="S40" s="147">
        <v>55</v>
      </c>
    </row>
    <row r="41" spans="1:19" ht="18" thickBot="1">
      <c r="A41" s="18">
        <v>1</v>
      </c>
      <c r="B41" s="132" t="s">
        <v>83</v>
      </c>
      <c r="C41" s="18">
        <v>82</v>
      </c>
      <c r="D41" s="19">
        <v>89</v>
      </c>
      <c r="E41" s="15"/>
      <c r="G41" s="18">
        <v>1</v>
      </c>
      <c r="H41" s="132" t="s">
        <v>83</v>
      </c>
      <c r="I41" s="18">
        <v>38</v>
      </c>
      <c r="J41" s="19">
        <v>40</v>
      </c>
      <c r="L41" s="18">
        <v>2</v>
      </c>
      <c r="M41" s="132" t="s">
        <v>93</v>
      </c>
      <c r="N41" s="18">
        <v>19</v>
      </c>
      <c r="O41" s="19">
        <v>23</v>
      </c>
      <c r="Q41" s="18">
        <v>2</v>
      </c>
      <c r="R41" s="150" t="s">
        <v>83</v>
      </c>
      <c r="S41" s="151">
        <v>52</v>
      </c>
    </row>
    <row r="42" spans="1:19" ht="18" thickBot="1">
      <c r="A42" s="18">
        <v>2</v>
      </c>
      <c r="B42" s="132" t="s">
        <v>182</v>
      </c>
      <c r="C42" s="18">
        <v>55</v>
      </c>
      <c r="D42" s="19">
        <v>45</v>
      </c>
      <c r="E42" s="15"/>
      <c r="G42" s="18">
        <v>2</v>
      </c>
      <c r="H42" s="132" t="s">
        <v>93</v>
      </c>
      <c r="I42" s="18">
        <v>31</v>
      </c>
      <c r="J42" s="19">
        <v>37</v>
      </c>
      <c r="L42" s="22">
        <v>3</v>
      </c>
      <c r="M42" s="154" t="s">
        <v>343</v>
      </c>
      <c r="N42" s="22">
        <v>8</v>
      </c>
      <c r="O42" s="23">
        <v>7</v>
      </c>
      <c r="Q42" s="18">
        <v>3</v>
      </c>
      <c r="R42" s="150" t="s">
        <v>343</v>
      </c>
      <c r="S42" s="151">
        <v>50</v>
      </c>
    </row>
    <row r="43" spans="1:19" ht="18" thickBot="1">
      <c r="A43" s="18">
        <v>3</v>
      </c>
      <c r="B43" s="132" t="s">
        <v>344</v>
      </c>
      <c r="C43" s="18">
        <v>51</v>
      </c>
      <c r="D43" s="19">
        <v>47</v>
      </c>
      <c r="E43" s="15"/>
      <c r="G43" s="18">
        <v>3</v>
      </c>
      <c r="H43" s="132" t="s">
        <v>345</v>
      </c>
      <c r="I43" s="18">
        <v>20</v>
      </c>
      <c r="J43" s="19">
        <v>15</v>
      </c>
      <c r="L43" s="24">
        <v>4</v>
      </c>
      <c r="M43" s="134" t="s">
        <v>182</v>
      </c>
      <c r="N43" s="22">
        <v>2</v>
      </c>
      <c r="O43" s="23">
        <v>9</v>
      </c>
      <c r="Q43" s="18">
        <v>4</v>
      </c>
      <c r="R43" s="150" t="s">
        <v>182</v>
      </c>
      <c r="S43" s="151">
        <v>48</v>
      </c>
    </row>
    <row r="44" spans="1:19" ht="19" thickTop="1" thickBot="1">
      <c r="A44" s="18">
        <v>4</v>
      </c>
      <c r="B44" s="132" t="s">
        <v>205</v>
      </c>
      <c r="C44" s="18">
        <v>48</v>
      </c>
      <c r="D44" s="19">
        <v>60</v>
      </c>
      <c r="E44" s="15"/>
      <c r="G44" s="18">
        <v>4</v>
      </c>
      <c r="H44" s="132" t="s">
        <v>203</v>
      </c>
      <c r="I44" s="18">
        <v>17</v>
      </c>
      <c r="J44" s="19">
        <v>22</v>
      </c>
      <c r="L44" s="6"/>
      <c r="M44" s="12"/>
      <c r="N44" s="136"/>
      <c r="O44" s="136"/>
      <c r="Q44" s="18">
        <v>5</v>
      </c>
      <c r="R44" s="150" t="s">
        <v>199</v>
      </c>
      <c r="S44" s="151">
        <v>46</v>
      </c>
    </row>
    <row r="45" spans="1:19" ht="24" thickBot="1">
      <c r="A45" s="18">
        <v>5</v>
      </c>
      <c r="B45" s="132" t="s">
        <v>181</v>
      </c>
      <c r="C45" s="18">
        <v>45</v>
      </c>
      <c r="D45" s="19">
        <v>47</v>
      </c>
      <c r="E45" s="15"/>
      <c r="G45" s="18">
        <v>5</v>
      </c>
      <c r="H45" s="132" t="s">
        <v>182</v>
      </c>
      <c r="I45" s="18">
        <v>24</v>
      </c>
      <c r="J45" s="19">
        <v>24</v>
      </c>
      <c r="L45" s="3"/>
      <c r="M45" s="41" t="s">
        <v>346</v>
      </c>
      <c r="N45" s="5"/>
      <c r="O45" s="3"/>
      <c r="Q45" s="18">
        <v>6</v>
      </c>
      <c r="R45" s="150" t="s">
        <v>203</v>
      </c>
      <c r="S45" s="151">
        <v>45</v>
      </c>
    </row>
    <row r="46" spans="1:19" ht="19" thickTop="1" thickBot="1">
      <c r="A46" s="18">
        <v>6</v>
      </c>
      <c r="B46" s="132" t="s">
        <v>185</v>
      </c>
      <c r="C46" s="18">
        <v>43</v>
      </c>
      <c r="D46" s="19">
        <v>44</v>
      </c>
      <c r="E46" s="15"/>
      <c r="G46" s="18">
        <v>6</v>
      </c>
      <c r="H46" s="132" t="s">
        <v>344</v>
      </c>
      <c r="I46" s="18">
        <v>21</v>
      </c>
      <c r="J46" s="19">
        <v>19</v>
      </c>
      <c r="L46" s="11" t="s">
        <v>2</v>
      </c>
      <c r="M46" s="98" t="s">
        <v>3</v>
      </c>
      <c r="N46" s="8" t="s">
        <v>328</v>
      </c>
      <c r="O46" s="9"/>
      <c r="Q46" s="18">
        <v>7</v>
      </c>
      <c r="R46" s="153" t="s">
        <v>205</v>
      </c>
      <c r="S46" s="151">
        <v>44</v>
      </c>
    </row>
    <row r="47" spans="1:19" ht="19" thickTop="1" thickBot="1">
      <c r="A47" s="24">
        <v>7</v>
      </c>
      <c r="B47" s="132" t="s">
        <v>347</v>
      </c>
      <c r="C47" s="18">
        <v>11</v>
      </c>
      <c r="D47" s="19">
        <v>22</v>
      </c>
      <c r="E47" s="15"/>
      <c r="G47" s="18">
        <v>7</v>
      </c>
      <c r="H47" s="137" t="s">
        <v>205</v>
      </c>
      <c r="I47" s="18">
        <v>17</v>
      </c>
      <c r="J47" s="19">
        <v>15</v>
      </c>
      <c r="L47" s="123">
        <v>1</v>
      </c>
      <c r="M47" s="129" t="s">
        <v>83</v>
      </c>
      <c r="N47" s="13">
        <v>2</v>
      </c>
      <c r="O47" s="14"/>
      <c r="Q47" s="18">
        <v>8</v>
      </c>
      <c r="R47" s="150" t="s">
        <v>181</v>
      </c>
      <c r="S47" s="151">
        <v>43</v>
      </c>
    </row>
    <row r="48" spans="1:19" ht="19" thickTop="1" thickBot="1">
      <c r="A48" s="119"/>
      <c r="B48" s="139"/>
      <c r="C48" s="91"/>
      <c r="D48" s="91"/>
      <c r="E48" s="15"/>
      <c r="G48" s="18">
        <v>8</v>
      </c>
      <c r="H48" s="132"/>
      <c r="I48" s="18"/>
      <c r="J48" s="19"/>
      <c r="L48" s="24">
        <v>2</v>
      </c>
      <c r="M48" s="134" t="s">
        <v>93</v>
      </c>
      <c r="N48" s="24">
        <v>0</v>
      </c>
      <c r="O48" s="25"/>
      <c r="Q48" s="18">
        <v>9</v>
      </c>
      <c r="R48" s="150" t="s">
        <v>348</v>
      </c>
      <c r="S48" s="151">
        <v>42</v>
      </c>
    </row>
    <row r="49" spans="1:19" ht="19" thickTop="1" thickBot="1">
      <c r="A49" s="123"/>
      <c r="B49" s="129" t="s">
        <v>349</v>
      </c>
      <c r="C49" s="123"/>
      <c r="D49" s="47"/>
      <c r="E49" s="15"/>
      <c r="G49" s="18">
        <v>9</v>
      </c>
      <c r="H49" s="132"/>
      <c r="I49" s="18"/>
      <c r="J49" s="19"/>
      <c r="Q49" s="18">
        <v>10</v>
      </c>
      <c r="R49" s="150" t="s">
        <v>350</v>
      </c>
      <c r="S49" s="151">
        <v>41</v>
      </c>
    </row>
    <row r="50" spans="1:19" ht="18" thickBot="1">
      <c r="A50" s="18">
        <v>1</v>
      </c>
      <c r="B50" s="132" t="s">
        <v>93</v>
      </c>
      <c r="C50" s="18">
        <v>76</v>
      </c>
      <c r="D50" s="19">
        <v>54</v>
      </c>
      <c r="E50" s="15"/>
      <c r="G50" s="24">
        <v>10</v>
      </c>
      <c r="H50" s="134"/>
      <c r="I50" s="24"/>
      <c r="J50" s="25"/>
      <c r="Q50" s="18">
        <v>11</v>
      </c>
      <c r="R50" s="150" t="s">
        <v>185</v>
      </c>
      <c r="S50" s="151">
        <v>40</v>
      </c>
    </row>
    <row r="51" spans="1:19" ht="19" thickTop="1" thickBot="1">
      <c r="A51" s="18">
        <v>2</v>
      </c>
      <c r="B51" s="132" t="s">
        <v>345</v>
      </c>
      <c r="C51" s="22">
        <v>59</v>
      </c>
      <c r="D51" s="23">
        <v>31</v>
      </c>
      <c r="E51" s="15"/>
      <c r="G51" s="7"/>
      <c r="H51" s="7"/>
      <c r="I51" s="7"/>
      <c r="J51" s="7"/>
      <c r="Q51" s="24">
        <v>12</v>
      </c>
      <c r="R51" s="165" t="s">
        <v>184</v>
      </c>
      <c r="S51" s="168">
        <v>39</v>
      </c>
    </row>
    <row r="52" spans="1:19" ht="25" thickTop="1" thickBot="1">
      <c r="A52" s="18">
        <v>3</v>
      </c>
      <c r="B52" s="132" t="s">
        <v>203</v>
      </c>
      <c r="C52" s="18">
        <v>58</v>
      </c>
      <c r="D52" s="19">
        <v>38</v>
      </c>
      <c r="E52" s="15"/>
      <c r="G52" s="123"/>
      <c r="H52" s="128"/>
      <c r="I52" s="123"/>
      <c r="J52" s="47"/>
      <c r="K52" s="16"/>
      <c r="L52" s="3"/>
      <c r="M52" s="41" t="s">
        <v>351</v>
      </c>
      <c r="N52" s="5"/>
      <c r="O52" s="3"/>
    </row>
    <row r="53" spans="1:19" ht="19" thickTop="1" thickBot="1">
      <c r="A53" s="18">
        <v>4</v>
      </c>
      <c r="B53" s="132" t="s">
        <v>348</v>
      </c>
      <c r="C53" s="18">
        <v>48</v>
      </c>
      <c r="D53" s="19">
        <v>44</v>
      </c>
      <c r="E53" s="15"/>
      <c r="G53" s="18">
        <v>1</v>
      </c>
      <c r="H53" s="132" t="s">
        <v>348</v>
      </c>
      <c r="I53" s="18">
        <v>23</v>
      </c>
      <c r="J53" s="19">
        <v>13</v>
      </c>
      <c r="L53" s="11" t="s">
        <v>2</v>
      </c>
      <c r="M53" s="98" t="s">
        <v>3</v>
      </c>
      <c r="N53" s="8" t="s">
        <v>4</v>
      </c>
      <c r="O53" s="9" t="s">
        <v>5</v>
      </c>
      <c r="P53" s="16"/>
    </row>
    <row r="54" spans="1:19" ht="18" thickTop="1">
      <c r="A54" s="18">
        <v>5</v>
      </c>
      <c r="B54" s="132" t="s">
        <v>184</v>
      </c>
      <c r="C54" s="13">
        <v>32</v>
      </c>
      <c r="D54" s="14">
        <v>33</v>
      </c>
      <c r="E54" s="15"/>
      <c r="G54" s="18">
        <v>2</v>
      </c>
      <c r="H54" s="132" t="s">
        <v>181</v>
      </c>
      <c r="I54" s="18">
        <v>19</v>
      </c>
      <c r="J54" s="19">
        <v>19</v>
      </c>
      <c r="L54" s="123">
        <v>1</v>
      </c>
      <c r="M54" s="129" t="s">
        <v>181</v>
      </c>
      <c r="N54" s="13">
        <v>16</v>
      </c>
      <c r="O54" s="14">
        <v>14</v>
      </c>
    </row>
    <row r="55" spans="1:19" ht="17">
      <c r="A55" s="18">
        <v>6</v>
      </c>
      <c r="B55" s="132" t="s">
        <v>352</v>
      </c>
      <c r="C55" s="13">
        <v>32</v>
      </c>
      <c r="D55" s="14">
        <v>30</v>
      </c>
      <c r="E55" s="15"/>
      <c r="G55" s="18">
        <v>3</v>
      </c>
      <c r="H55" s="132" t="s">
        <v>185</v>
      </c>
      <c r="I55" s="18">
        <v>12</v>
      </c>
      <c r="J55" s="19">
        <v>15</v>
      </c>
      <c r="L55" s="18">
        <v>2</v>
      </c>
      <c r="M55" s="132" t="s">
        <v>348</v>
      </c>
      <c r="N55" s="18">
        <v>12</v>
      </c>
      <c r="O55" s="19">
        <v>12</v>
      </c>
    </row>
    <row r="56" spans="1:19" ht="18" thickBot="1">
      <c r="A56" s="24">
        <v>7</v>
      </c>
      <c r="B56" s="134" t="s">
        <v>350</v>
      </c>
      <c r="C56" s="24">
        <v>30</v>
      </c>
      <c r="D56" s="25">
        <v>18</v>
      </c>
      <c r="E56" s="15"/>
      <c r="G56" s="18">
        <v>4</v>
      </c>
      <c r="H56" s="132" t="s">
        <v>184</v>
      </c>
      <c r="I56" s="18">
        <v>8</v>
      </c>
      <c r="J56" s="19">
        <v>13</v>
      </c>
      <c r="L56" s="22">
        <v>3</v>
      </c>
      <c r="M56" s="154" t="s">
        <v>350</v>
      </c>
      <c r="N56" s="22">
        <v>11</v>
      </c>
      <c r="O56" s="23">
        <v>8</v>
      </c>
    </row>
    <row r="57" spans="1:19" ht="19" thickTop="1" thickBot="1">
      <c r="A57" s="7"/>
      <c r="B57" s="7"/>
      <c r="C57" s="7"/>
      <c r="D57" s="7"/>
      <c r="E57" s="15"/>
      <c r="G57" s="18">
        <v>5</v>
      </c>
      <c r="H57" s="132" t="s">
        <v>350</v>
      </c>
      <c r="I57" s="18">
        <v>18</v>
      </c>
      <c r="J57" s="19">
        <v>11</v>
      </c>
      <c r="L57" s="24">
        <v>4</v>
      </c>
      <c r="M57" s="134" t="s">
        <v>185</v>
      </c>
      <c r="N57" s="22">
        <v>7</v>
      </c>
      <c r="O57" s="23">
        <v>9</v>
      </c>
    </row>
    <row r="58" spans="1:19" ht="18" thickTop="1">
      <c r="A58" s="7"/>
      <c r="B58" s="7"/>
      <c r="C58" s="7"/>
      <c r="D58" s="7"/>
      <c r="E58" s="124"/>
      <c r="G58" s="18">
        <v>6</v>
      </c>
      <c r="H58" s="132"/>
      <c r="I58" s="18"/>
      <c r="J58" s="19"/>
      <c r="L58" s="6"/>
      <c r="M58" s="12"/>
      <c r="N58" s="136"/>
      <c r="O58" s="136"/>
    </row>
    <row r="59" spans="1:19" ht="24" thickBot="1">
      <c r="E59" s="15"/>
      <c r="G59" s="18">
        <v>7</v>
      </c>
      <c r="H59" s="132"/>
      <c r="I59" s="18"/>
      <c r="J59" s="19"/>
      <c r="L59" s="3"/>
      <c r="M59" s="41" t="s">
        <v>346</v>
      </c>
      <c r="N59" s="5"/>
      <c r="O59" s="3"/>
    </row>
    <row r="60" spans="1:19" ht="19" thickTop="1" thickBot="1">
      <c r="E60" s="15"/>
      <c r="G60" s="18">
        <v>8</v>
      </c>
      <c r="H60" s="132"/>
      <c r="I60" s="18"/>
      <c r="J60" s="19"/>
      <c r="L60" s="11" t="s">
        <v>2</v>
      </c>
      <c r="M60" s="98" t="s">
        <v>3</v>
      </c>
      <c r="N60" s="8" t="s">
        <v>328</v>
      </c>
      <c r="O60" s="9"/>
    </row>
    <row r="61" spans="1:19" ht="19.5" customHeight="1" thickTop="1">
      <c r="E61" s="15"/>
      <c r="G61" s="18">
        <v>9</v>
      </c>
      <c r="H61" s="132"/>
      <c r="I61" s="18"/>
      <c r="J61" s="19"/>
      <c r="L61" s="123">
        <v>1</v>
      </c>
      <c r="M61" s="129" t="s">
        <v>181</v>
      </c>
      <c r="N61" s="13">
        <v>2</v>
      </c>
      <c r="O61" s="14"/>
    </row>
    <row r="62" spans="1:19" ht="18" customHeight="1" thickBot="1">
      <c r="E62" s="15"/>
      <c r="G62" s="24">
        <v>10</v>
      </c>
      <c r="H62" s="134"/>
      <c r="I62" s="24"/>
      <c r="J62" s="25"/>
      <c r="L62" s="24">
        <v>2</v>
      </c>
      <c r="M62" s="134" t="s">
        <v>348</v>
      </c>
      <c r="N62" s="24">
        <v>1</v>
      </c>
      <c r="O62" s="25"/>
    </row>
    <row r="63" spans="1:19" ht="18" thickTop="1">
      <c r="E63" s="15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Tour Rankings-Comp</vt:lpstr>
      <vt:lpstr>Tour Rankings-Rec</vt:lpstr>
      <vt:lpstr>London</vt:lpstr>
      <vt:lpstr>Waterloo</vt:lpstr>
      <vt:lpstr>Exeter</vt:lpstr>
      <vt:lpstr>Toronto</vt:lpstr>
      <vt:lpstr>WCC</vt:lpstr>
      <vt:lpstr>St Jacobs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Walsh</dc:creator>
  <cp:lastModifiedBy>Nathan Walsh</cp:lastModifiedBy>
  <dcterms:created xsi:type="dcterms:W3CDTF">2020-03-22T02:09:51Z</dcterms:created>
  <dcterms:modified xsi:type="dcterms:W3CDTF">2020-04-10T15:13:48Z</dcterms:modified>
</cp:coreProperties>
</file>